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50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<sst xmlns="http://schemas.openxmlformats.org/spreadsheetml/2006/main" count="95" uniqueCount="62">
  <si>
    <t>Wyszczególnienie składników mienia komunalnego</t>
  </si>
  <si>
    <t>Rodzaj praw majątkowych</t>
  </si>
  <si>
    <t>własność</t>
  </si>
  <si>
    <t>Grupa 0-Wieczyste użytkowanie</t>
  </si>
  <si>
    <t>Grupa 0-Pozostałe grunty</t>
  </si>
  <si>
    <t>Grupa 0- Drogi gminne gruntowe</t>
  </si>
  <si>
    <t>Razem</t>
  </si>
  <si>
    <t>x</t>
  </si>
  <si>
    <t>Nazwa</t>
  </si>
  <si>
    <t>Akcje BOŚ S.A. - 1.000 akcji</t>
  </si>
  <si>
    <t>Kujawy - Zajazd Polski 1,71 akcji</t>
  </si>
  <si>
    <t>Grupa 0- Grunty zabudowane na cele własne gminy</t>
  </si>
  <si>
    <t>Grupa 0-Grunty pod budynkami mieszkalnymi</t>
  </si>
  <si>
    <t>Grupa I-Budynki mieszkalne</t>
  </si>
  <si>
    <t>administrowane przez ZGM</t>
  </si>
  <si>
    <t xml:space="preserve">      Informacja o stanie mienia komunalnego Gminy Miasta Lipna</t>
  </si>
  <si>
    <t>Przychody  I półrocze 2012</t>
  </si>
  <si>
    <t>Rozchody I półrocze 2012</t>
  </si>
  <si>
    <t>Przychody                             w I półroczu 2012r.</t>
  </si>
  <si>
    <t>Stan                                                 na 01.01.2012 r.</t>
  </si>
  <si>
    <t>Lipno, dnia     sierpnia 2012r.</t>
  </si>
  <si>
    <t>Pozostałe mienie gminne</t>
  </si>
  <si>
    <t>Grupa I - Budynki na stanie UM</t>
  </si>
  <si>
    <t>w tym: Grupa II -Drogi utwardzone</t>
  </si>
  <si>
    <t>Zestawienie udziałów i akcji Gminy Miasta Lipna</t>
  </si>
  <si>
    <t>Przedsiębiorstwo Usług Komunalnych Sp z o.o. w Lipnie (udziały po 50zł)</t>
  </si>
  <si>
    <t>Grupa I- Budynki  przekazane jednostkom</t>
  </si>
  <si>
    <t>Wartość księgowa na dzień 1.01.2012r Konto 011 brutto</t>
  </si>
  <si>
    <t>Wartość księgowa na dzień 30.06.2012</t>
  </si>
  <si>
    <t xml:space="preserve"> Budynki przekazane Instytucjom Kultury</t>
  </si>
  <si>
    <t>przekazane wTrwały Zarząd</t>
  </si>
  <si>
    <t>Stan                                     na 30.06.2012r</t>
  </si>
  <si>
    <t>Załącznik 8                                                                                 do informacji opisowej z wykonania budżetu                                          za rok 2012 r</t>
  </si>
  <si>
    <t>na dzień 31.12 2012r.</t>
  </si>
  <si>
    <t>Grupa I - Budynki i lokale mieszkalne</t>
  </si>
  <si>
    <t>Grupa II-Obiekty inżynierii lądowej i wodnej</t>
  </si>
  <si>
    <t>Grupa III-Kotły i maszyny energetyczne</t>
  </si>
  <si>
    <t>Grupa IV-Maszyny,urządzenia i aparaty ogólnego zastosowania</t>
  </si>
  <si>
    <t>Grupa V- Specjalistyczne maszyny,urządzenia i aparaty</t>
  </si>
  <si>
    <t>Grupa VI-Urządzenia techniczne</t>
  </si>
  <si>
    <t>Grupa VII-Środki transportu</t>
  </si>
  <si>
    <t>Grupa VIII-Narzędzia, przyrządy, ruchomości i wyposażenie</t>
  </si>
  <si>
    <t>Urząd Miejski</t>
  </si>
  <si>
    <t>Grupa 0-Wieczyste użytkowanie (11b.1)</t>
  </si>
  <si>
    <t>Grupa 0-Pozostałe grunty niezabudowane (11b.2)</t>
  </si>
  <si>
    <t>Grupa 0- Drogi gminne gruntowe (11b.3)</t>
  </si>
  <si>
    <t>Grupa 0-Grunty pod budynkami mieszkalnymi (11b.4)</t>
  </si>
  <si>
    <t>Grupa 0- Grunty zabudowane na cele własne gminy (11b.5)</t>
  </si>
  <si>
    <t>Grupa 0-Grunty utwardzone (11b.6)</t>
  </si>
  <si>
    <t>Podległe jednostki budżetowe</t>
  </si>
  <si>
    <t>Środki trwałe jednostek podległych</t>
  </si>
  <si>
    <t>wasność</t>
  </si>
  <si>
    <t>Zakład Gospodarki Mieszkaniowej</t>
  </si>
  <si>
    <t xml:space="preserve">Budynki mieszkalne administrowane przez ZGM                                                                                               </t>
  </si>
  <si>
    <t>Pozostałe srodki trwałe</t>
  </si>
  <si>
    <t>OGÓŁEM</t>
  </si>
  <si>
    <t xml:space="preserve">Wartość księgowa na dzień 01.01.2016r </t>
  </si>
  <si>
    <t>Przychody  w  2016r                          ( wartość księgowa )</t>
  </si>
  <si>
    <t>Załącznik Nr 11 do informacji opisowej z wykonania budzetu za 2016 r.</t>
  </si>
  <si>
    <t>na dzień 31.12.2016r.</t>
  </si>
  <si>
    <t>Wartość księgowa na dzień 31.12.2016</t>
  </si>
  <si>
    <t>Rozchody w 2016r.       (wartość księgowa)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</si>
</sst>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Czcionka tekstu podstawowego"/>
      <family val="2"/>
    </font>
    <font>
      <b/>
      <i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Czcionka tekstu podstawowego"/>
      <family val="2"/>
    </font>
    <font>
      <b/>
      <i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53" applyFont="1" applyAlignment="1">
      <alignment horizontal="center"/>
      <protection/>
    </xf>
    <xf numFmtId="0" fontId="57" fillId="0" borderId="0" xfId="0" applyFont="1" applyAlignment="1">
      <alignment horizontal="center"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11" xfId="53" applyFont="1" applyBorder="1" applyAlignment="1">
      <alignment horizontal="center" vertical="top"/>
      <protection/>
    </xf>
    <xf numFmtId="0" fontId="5" fillId="0" borderId="10" xfId="53" applyFont="1" applyBorder="1" applyAlignment="1">
      <alignment horizontal="center" vertical="top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2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4" fontId="60" fillId="0" borderId="10" xfId="0" applyNumberFormat="1" applyFont="1" applyBorder="1" applyAlignment="1">
      <alignment horizontal="right"/>
    </xf>
    <xf numFmtId="0" fontId="61" fillId="0" borderId="10" xfId="0" applyFont="1" applyBorder="1" applyAlignment="1">
      <alignment horizontal="right"/>
    </xf>
    <xf numFmtId="4" fontId="61" fillId="0" borderId="10" xfId="0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0" fontId="61" fillId="0" borderId="0" xfId="0" applyFont="1" applyAlignment="1">
      <alignment horizontal="center"/>
    </xf>
    <xf numFmtId="0" fontId="5" fillId="0" borderId="12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" fontId="6" fillId="0" borderId="10" xfId="42" applyNumberFormat="1" applyFont="1" applyBorder="1" applyAlignment="1">
      <alignment horizontal="right" vertical="center"/>
    </xf>
    <xf numFmtId="4" fontId="6" fillId="0" borderId="10" xfId="53" applyNumberFormat="1" applyFont="1" applyBorder="1" applyAlignment="1">
      <alignment horizontal="right" vertical="center"/>
      <protection/>
    </xf>
    <xf numFmtId="4" fontId="6" fillId="0" borderId="11" xfId="53" applyNumberFormat="1" applyFont="1" applyBorder="1" applyAlignment="1">
      <alignment horizontal="right" vertical="center"/>
      <protection/>
    </xf>
    <xf numFmtId="4" fontId="6" fillId="0" borderId="12" xfId="42" applyNumberFormat="1" applyFont="1" applyBorder="1" applyAlignment="1">
      <alignment horizontal="right" vertical="center"/>
    </xf>
    <xf numFmtId="4" fontId="6" fillId="0" borderId="12" xfId="53" applyNumberFormat="1" applyFont="1" applyBorder="1" applyAlignment="1">
      <alignment horizontal="right" vertical="center"/>
      <protection/>
    </xf>
    <xf numFmtId="4" fontId="6" fillId="0" borderId="12" xfId="53" applyNumberFormat="1" applyFont="1" applyBorder="1" applyAlignment="1">
      <alignment horizontal="right" vertical="center" wrapText="1"/>
      <protection/>
    </xf>
    <xf numFmtId="4" fontId="4" fillId="0" borderId="10" xfId="53" applyNumberFormat="1" applyFont="1" applyBorder="1" applyAlignment="1">
      <alignment horizontal="right" vertical="center" wrapText="1"/>
      <protection/>
    </xf>
    <xf numFmtId="0" fontId="60" fillId="0" borderId="10" xfId="0" applyFont="1" applyBorder="1" applyAlignment="1">
      <alignment horizontal="left" wrapText="1"/>
    </xf>
    <xf numFmtId="4" fontId="60" fillId="0" borderId="10" xfId="0" applyNumberFormat="1" applyFont="1" applyBorder="1" applyAlignment="1">
      <alignment horizontal="left" wrapText="1"/>
    </xf>
    <xf numFmtId="0" fontId="58" fillId="0" borderId="0" xfId="0" applyFont="1" applyAlignment="1">
      <alignment horizontal="center"/>
    </xf>
    <xf numFmtId="4" fontId="8" fillId="0" borderId="12" xfId="53" applyNumberFormat="1" applyFont="1" applyBorder="1" applyAlignment="1">
      <alignment horizontal="right" vertical="center" wrapText="1"/>
      <protection/>
    </xf>
    <xf numFmtId="0" fontId="8" fillId="0" borderId="12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/>
      <protection/>
    </xf>
    <xf numFmtId="4" fontId="6" fillId="0" borderId="10" xfId="53" applyNumberFormat="1" applyFont="1" applyBorder="1" applyAlignment="1">
      <alignment horizontal="right" vertical="center" wrapText="1"/>
      <protection/>
    </xf>
    <xf numFmtId="4" fontId="62" fillId="0" borderId="10" xfId="0" applyNumberFormat="1" applyFont="1" applyBorder="1" applyAlignment="1">
      <alignment horizontal="right"/>
    </xf>
    <xf numFmtId="0" fontId="62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0" fillId="0" borderId="0" xfId="0" applyAlignment="1">
      <alignment horizontal="left"/>
    </xf>
    <xf numFmtId="0" fontId="9" fillId="33" borderId="10" xfId="53" applyFont="1" applyFill="1" applyBorder="1" applyAlignment="1">
      <alignment horizontal="left" vertical="center" wrapText="1"/>
      <protection/>
    </xf>
    <xf numFmtId="4" fontId="9" fillId="33" borderId="10" xfId="53" applyNumberFormat="1" applyFont="1" applyFill="1" applyBorder="1" applyAlignment="1">
      <alignment horizontal="right" vertical="center" wrapText="1"/>
      <protection/>
    </xf>
    <xf numFmtId="0" fontId="57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0" xfId="53" applyFont="1" applyBorder="1" applyAlignment="1">
      <alignment horizontal="center" vertical="top" wrapText="1"/>
      <protection/>
    </xf>
    <xf numFmtId="0" fontId="10" fillId="0" borderId="11" xfId="53" applyFont="1" applyBorder="1" applyAlignment="1">
      <alignment horizontal="center" vertical="top"/>
      <protection/>
    </xf>
    <xf numFmtId="0" fontId="10" fillId="0" borderId="10" xfId="53" applyFont="1" applyBorder="1" applyAlignment="1">
      <alignment horizontal="center" vertical="top"/>
      <protection/>
    </xf>
    <xf numFmtId="0" fontId="10" fillId="0" borderId="10" xfId="53" applyFont="1" applyBorder="1" applyAlignment="1">
      <alignment horizontal="left" vertical="center" wrapText="1"/>
      <protection/>
    </xf>
    <xf numFmtId="4" fontId="11" fillId="0" borderId="10" xfId="42" applyNumberFormat="1" applyFont="1" applyBorder="1" applyAlignment="1">
      <alignment horizontal="right" vertical="center"/>
    </xf>
    <xf numFmtId="4" fontId="11" fillId="0" borderId="10" xfId="53" applyNumberFormat="1" applyFont="1" applyBorder="1" applyAlignment="1">
      <alignment horizontal="right" vertical="center"/>
      <protection/>
    </xf>
    <xf numFmtId="4" fontId="11" fillId="0" borderId="11" xfId="53" applyNumberFormat="1" applyFont="1" applyBorder="1" applyAlignment="1">
      <alignment horizontal="right" vertical="center"/>
      <protection/>
    </xf>
    <xf numFmtId="0" fontId="11" fillId="0" borderId="10" xfId="53" applyFont="1" applyBorder="1" applyAlignment="1">
      <alignment horizontal="center" vertical="center"/>
      <protection/>
    </xf>
    <xf numFmtId="0" fontId="10" fillId="0" borderId="12" xfId="53" applyFont="1" applyBorder="1" applyAlignment="1">
      <alignment horizontal="left" vertical="center" wrapText="1"/>
      <protection/>
    </xf>
    <xf numFmtId="4" fontId="11" fillId="0" borderId="12" xfId="42" applyNumberFormat="1" applyFont="1" applyBorder="1" applyAlignment="1">
      <alignment horizontal="right" vertical="center"/>
    </xf>
    <xf numFmtId="4" fontId="11" fillId="0" borderId="12" xfId="53" applyNumberFormat="1" applyFont="1" applyBorder="1" applyAlignment="1">
      <alignment horizontal="right" vertical="center"/>
      <protection/>
    </xf>
    <xf numFmtId="0" fontId="11" fillId="0" borderId="12" xfId="53" applyFont="1" applyBorder="1" applyAlignment="1">
      <alignment horizontal="center" vertical="center"/>
      <protection/>
    </xf>
    <xf numFmtId="4" fontId="11" fillId="0" borderId="12" xfId="53" applyNumberFormat="1" applyFont="1" applyBorder="1" applyAlignment="1">
      <alignment horizontal="right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4" fontId="10" fillId="0" borderId="10" xfId="53" applyNumberFormat="1" applyFont="1" applyBorder="1" applyAlignment="1">
      <alignment horizontal="right" vertical="center" wrapText="1"/>
      <protection/>
    </xf>
    <xf numFmtId="0" fontId="10" fillId="0" borderId="10" xfId="53" applyFont="1" applyBorder="1" applyAlignment="1">
      <alignment horizontal="center" vertical="center"/>
      <protection/>
    </xf>
    <xf numFmtId="0" fontId="10" fillId="34" borderId="12" xfId="53" applyFont="1" applyFill="1" applyBorder="1" applyAlignment="1">
      <alignment horizontal="left" vertical="center" wrapText="1"/>
      <protection/>
    </xf>
    <xf numFmtId="4" fontId="11" fillId="34" borderId="12" xfId="53" applyNumberFormat="1" applyFont="1" applyFill="1" applyBorder="1" applyAlignment="1">
      <alignment horizontal="right" vertical="center" wrapText="1"/>
      <protection/>
    </xf>
    <xf numFmtId="4" fontId="11" fillId="34" borderId="10" xfId="53" applyNumberFormat="1" applyFont="1" applyFill="1" applyBorder="1" applyAlignment="1">
      <alignment horizontal="right" vertical="center" wrapText="1"/>
      <protection/>
    </xf>
    <xf numFmtId="4" fontId="63" fillId="34" borderId="12" xfId="0" applyNumberFormat="1" applyFont="1" applyFill="1" applyBorder="1" applyAlignment="1">
      <alignment horizontal="right" vertical="center"/>
    </xf>
    <xf numFmtId="0" fontId="11" fillId="34" borderId="12" xfId="53" applyFont="1" applyFill="1" applyBorder="1" applyAlignment="1">
      <alignment horizontal="center" vertical="center"/>
      <protection/>
    </xf>
    <xf numFmtId="0" fontId="10" fillId="34" borderId="12" xfId="53" applyFont="1" applyFill="1" applyBorder="1" applyAlignment="1">
      <alignment vertical="center" wrapText="1"/>
      <protection/>
    </xf>
    <xf numFmtId="0" fontId="63" fillId="34" borderId="12" xfId="0" applyFont="1" applyFill="1" applyBorder="1" applyAlignment="1">
      <alignment horizontal="center" vertical="center"/>
    </xf>
    <xf numFmtId="0" fontId="10" fillId="34" borderId="10" xfId="53" applyFont="1" applyFill="1" applyBorder="1" applyAlignment="1">
      <alignment horizontal="left" vertical="center" wrapText="1"/>
      <protection/>
    </xf>
    <xf numFmtId="4" fontId="63" fillId="34" borderId="10" xfId="0" applyNumberFormat="1" applyFont="1" applyFill="1" applyBorder="1" applyAlignment="1">
      <alignment horizontal="right" vertical="center"/>
    </xf>
    <xf numFmtId="0" fontId="63" fillId="34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5" fillId="33" borderId="13" xfId="0" applyFont="1" applyFill="1" applyBorder="1" applyAlignment="1">
      <alignment horizontal="center"/>
    </xf>
    <xf numFmtId="0" fontId="65" fillId="33" borderId="14" xfId="0" applyFont="1" applyFill="1" applyBorder="1" applyAlignment="1">
      <alignment horizontal="center"/>
    </xf>
    <xf numFmtId="0" fontId="65" fillId="33" borderId="15" xfId="0" applyFont="1" applyFill="1" applyBorder="1" applyAlignment="1">
      <alignment horizontal="center"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horizontal="left" wrapText="1"/>
    </xf>
    <xf numFmtId="0" fontId="5" fillId="33" borderId="17" xfId="53" applyFont="1" applyFill="1" applyBorder="1" applyAlignment="1">
      <alignment horizontal="center" vertical="center"/>
      <protection/>
    </xf>
    <xf numFmtId="0" fontId="5" fillId="33" borderId="13" xfId="53" applyFont="1" applyFill="1" applyBorder="1" applyAlignment="1">
      <alignment horizontal="center" vertical="center"/>
      <protection/>
    </xf>
    <xf numFmtId="0" fontId="7" fillId="0" borderId="0" xfId="53" applyFont="1" applyAlignment="1">
      <alignment horizontal="center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18" xfId="53" applyFont="1" applyBorder="1" applyAlignment="1">
      <alignment horizontal="center" vertical="center" wrapText="1"/>
      <protection/>
    </xf>
    <xf numFmtId="0" fontId="10" fillId="0" borderId="19" xfId="53" applyFont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horizontal="center" vertical="top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="110" zoomScaleNormal="110" zoomScalePageLayoutView="0" workbookViewId="0" topLeftCell="A10">
      <selection activeCell="B15" sqref="B15"/>
    </sheetView>
  </sheetViews>
  <sheetFormatPr defaultColWidth="8.796875" defaultRowHeight="14.25"/>
  <cols>
    <col min="1" max="1" width="24.19921875" style="0" customWidth="1"/>
    <col min="2" max="2" width="20.59765625" style="0" customWidth="1"/>
    <col min="3" max="3" width="19.5" style="0" customWidth="1"/>
    <col min="4" max="4" width="18.8984375" style="0" customWidth="1"/>
    <col min="5" max="5" width="18.59765625" style="0" customWidth="1"/>
    <col min="6" max="6" width="18.5" style="0" customWidth="1"/>
    <col min="7" max="7" width="5.8984375" style="0" customWidth="1"/>
    <col min="8" max="8" width="4.59765625" style="0" customWidth="1"/>
  </cols>
  <sheetData>
    <row r="1" spans="1:6" ht="13.5" customHeight="1">
      <c r="A1" s="1"/>
      <c r="B1" s="1"/>
      <c r="C1" s="1"/>
      <c r="D1" s="1"/>
      <c r="E1" s="77" t="s">
        <v>32</v>
      </c>
      <c r="F1" s="77"/>
    </row>
    <row r="2" spans="1:6" ht="23.25" customHeight="1">
      <c r="A2" s="1"/>
      <c r="B2" s="1"/>
      <c r="C2" s="1"/>
      <c r="D2" s="1"/>
      <c r="E2" s="77"/>
      <c r="F2" s="77"/>
    </row>
    <row r="3" spans="1:6" ht="15">
      <c r="A3" s="80" t="s">
        <v>15</v>
      </c>
      <c r="B3" s="80"/>
      <c r="C3" s="80"/>
      <c r="D3" s="80"/>
      <c r="E3" s="80"/>
      <c r="F3" s="80"/>
    </row>
    <row r="4" spans="1:6" ht="15">
      <c r="A4" s="80" t="s">
        <v>33</v>
      </c>
      <c r="B4" s="80"/>
      <c r="C4" s="80"/>
      <c r="D4" s="80"/>
      <c r="E4" s="80"/>
      <c r="F4" s="80"/>
    </row>
    <row r="5" spans="1:6" ht="15">
      <c r="A5" s="2"/>
      <c r="B5" s="2"/>
      <c r="C5" s="2"/>
      <c r="D5" s="2"/>
      <c r="E5" s="2"/>
      <c r="F5" s="2"/>
    </row>
    <row r="6" spans="1:6" ht="22.5" customHeight="1">
      <c r="A6" s="75" t="s">
        <v>0</v>
      </c>
      <c r="B6" s="75" t="s">
        <v>27</v>
      </c>
      <c r="C6" s="75" t="s">
        <v>16</v>
      </c>
      <c r="D6" s="78" t="s">
        <v>17</v>
      </c>
      <c r="E6" s="75" t="s">
        <v>28</v>
      </c>
      <c r="F6" s="75" t="s">
        <v>1</v>
      </c>
    </row>
    <row r="7" spans="1:6" ht="4.5" customHeight="1">
      <c r="A7" s="76"/>
      <c r="B7" s="76"/>
      <c r="C7" s="76"/>
      <c r="D7" s="79"/>
      <c r="E7" s="76"/>
      <c r="F7" s="76"/>
    </row>
    <row r="8" spans="1:6" ht="11.25" customHeight="1">
      <c r="A8" s="4">
        <v>1</v>
      </c>
      <c r="B8" s="4">
        <v>2</v>
      </c>
      <c r="C8" s="4">
        <v>3</v>
      </c>
      <c r="D8" s="5">
        <v>4</v>
      </c>
      <c r="E8" s="4">
        <v>5</v>
      </c>
      <c r="F8" s="6">
        <v>6</v>
      </c>
    </row>
    <row r="9" spans="1:6" ht="17.25" customHeight="1">
      <c r="A9" s="20" t="s">
        <v>3</v>
      </c>
      <c r="B9" s="21">
        <v>1891959</v>
      </c>
      <c r="C9" s="22">
        <v>0</v>
      </c>
      <c r="D9" s="23">
        <v>0</v>
      </c>
      <c r="E9" s="22">
        <v>1891959</v>
      </c>
      <c r="F9" s="7" t="s">
        <v>2</v>
      </c>
    </row>
    <row r="10" spans="1:6" ht="14.25" customHeight="1">
      <c r="A10" s="19" t="s">
        <v>4</v>
      </c>
      <c r="B10" s="24">
        <v>10542639</v>
      </c>
      <c r="C10" s="25">
        <v>0</v>
      </c>
      <c r="D10" s="23">
        <v>0</v>
      </c>
      <c r="E10" s="25">
        <v>10542639</v>
      </c>
      <c r="F10" s="8" t="s">
        <v>2</v>
      </c>
    </row>
    <row r="11" spans="1:6" ht="15.75" customHeight="1">
      <c r="A11" s="19" t="s">
        <v>5</v>
      </c>
      <c r="B11" s="26">
        <v>1624565</v>
      </c>
      <c r="C11" s="25">
        <v>6707.45</v>
      </c>
      <c r="D11" s="23">
        <v>0</v>
      </c>
      <c r="E11" s="25">
        <v>1631272.45</v>
      </c>
      <c r="F11" s="8" t="s">
        <v>2</v>
      </c>
    </row>
    <row r="12" spans="1:6" ht="22.5" customHeight="1">
      <c r="A12" s="19" t="s">
        <v>11</v>
      </c>
      <c r="B12" s="26">
        <v>712472</v>
      </c>
      <c r="C12" s="25">
        <v>0</v>
      </c>
      <c r="D12" s="23">
        <v>0</v>
      </c>
      <c r="E12" s="25">
        <v>712472</v>
      </c>
      <c r="F12" s="8" t="s">
        <v>2</v>
      </c>
    </row>
    <row r="13" spans="1:6" ht="22.5" customHeight="1">
      <c r="A13" s="19" t="s">
        <v>12</v>
      </c>
      <c r="B13" s="26">
        <v>4792440</v>
      </c>
      <c r="C13" s="25">
        <v>96361.66</v>
      </c>
      <c r="D13" s="23">
        <v>0</v>
      </c>
      <c r="E13" s="25">
        <v>4888801.66</v>
      </c>
      <c r="F13" s="8" t="s">
        <v>2</v>
      </c>
    </row>
    <row r="14" spans="1:6" ht="17.25" customHeight="1">
      <c r="A14" s="19" t="s">
        <v>22</v>
      </c>
      <c r="B14" s="26">
        <v>7665404.8</v>
      </c>
      <c r="C14" s="25">
        <v>1031376.87</v>
      </c>
      <c r="D14" s="23">
        <v>624248.64</v>
      </c>
      <c r="E14" s="25">
        <v>8072533.03</v>
      </c>
      <c r="F14" s="8" t="s">
        <v>2</v>
      </c>
    </row>
    <row r="15" spans="1:6" ht="19.5" customHeight="1">
      <c r="A15" s="19" t="s">
        <v>13</v>
      </c>
      <c r="B15" s="26">
        <v>22979132</v>
      </c>
      <c r="C15" s="25">
        <v>0</v>
      </c>
      <c r="D15" s="23">
        <v>0</v>
      </c>
      <c r="E15" s="25">
        <v>22979132</v>
      </c>
      <c r="F15" s="33" t="s">
        <v>14</v>
      </c>
    </row>
    <row r="16" spans="1:6" ht="23.25" customHeight="1">
      <c r="A16" s="19" t="s">
        <v>26</v>
      </c>
      <c r="B16" s="26">
        <v>10542554</v>
      </c>
      <c r="C16" s="25">
        <v>0</v>
      </c>
      <c r="D16" s="23">
        <v>0</v>
      </c>
      <c r="E16" s="25">
        <v>10542554</v>
      </c>
      <c r="F16" s="33" t="s">
        <v>30</v>
      </c>
    </row>
    <row r="17" spans="1:6" ht="13.5" customHeight="1">
      <c r="A17" s="19" t="s">
        <v>21</v>
      </c>
      <c r="B17" s="26">
        <v>10352359.39</v>
      </c>
      <c r="C17" s="25">
        <v>0</v>
      </c>
      <c r="D17" s="23">
        <v>35499.37</v>
      </c>
      <c r="E17" s="25">
        <v>10316860.02</v>
      </c>
      <c r="F17" s="8" t="s">
        <v>2</v>
      </c>
    </row>
    <row r="18" spans="1:6" ht="15" customHeight="1">
      <c r="A18" s="32" t="s">
        <v>23</v>
      </c>
      <c r="B18" s="31">
        <v>7442512.64</v>
      </c>
      <c r="C18" s="25">
        <v>0</v>
      </c>
      <c r="D18" s="23">
        <v>0</v>
      </c>
      <c r="E18" s="25">
        <v>7442512.64</v>
      </c>
      <c r="F18" s="8" t="s">
        <v>2</v>
      </c>
    </row>
    <row r="19" spans="1:6" s="11" customFormat="1" ht="16.5" customHeight="1">
      <c r="A19" s="9" t="s">
        <v>6</v>
      </c>
      <c r="B19" s="27">
        <f>SUM(B9:B17)</f>
        <v>71103525.19</v>
      </c>
      <c r="C19" s="27">
        <f>SUM(C9:C18)</f>
        <v>1134445.98</v>
      </c>
      <c r="D19" s="27">
        <f>SUM(D9:D18)</f>
        <v>659748.01</v>
      </c>
      <c r="E19" s="27">
        <f>SUM(E9:E17)</f>
        <v>71578223.16</v>
      </c>
      <c r="F19" s="10" t="s">
        <v>7</v>
      </c>
    </row>
    <row r="20" spans="1:6" ht="24" customHeight="1">
      <c r="A20" s="20" t="s">
        <v>29</v>
      </c>
      <c r="B20" s="34">
        <v>1417830.19</v>
      </c>
      <c r="C20" s="35">
        <v>0</v>
      </c>
      <c r="D20" s="35">
        <v>0</v>
      </c>
      <c r="E20" s="35">
        <v>0</v>
      </c>
      <c r="F20" s="36" t="s">
        <v>7</v>
      </c>
    </row>
    <row r="21" spans="1:6" ht="18.75" customHeight="1">
      <c r="A21" s="3"/>
      <c r="B21" s="72" t="s">
        <v>24</v>
      </c>
      <c r="C21" s="73"/>
      <c r="D21" s="73"/>
      <c r="E21" s="74"/>
      <c r="F21" s="3"/>
    </row>
    <row r="22" spans="1:6" ht="24.75" customHeight="1">
      <c r="A22" s="1"/>
      <c r="B22" s="12" t="s">
        <v>8</v>
      </c>
      <c r="C22" s="13" t="s">
        <v>19</v>
      </c>
      <c r="D22" s="38" t="s">
        <v>18</v>
      </c>
      <c r="E22" s="37" t="s">
        <v>31</v>
      </c>
      <c r="F22" s="1"/>
    </row>
    <row r="23" spans="1:6" ht="35.25" customHeight="1">
      <c r="A23" s="1"/>
      <c r="B23" s="28" t="s">
        <v>25</v>
      </c>
      <c r="C23" s="14">
        <v>29853900</v>
      </c>
      <c r="D23" s="14">
        <v>0</v>
      </c>
      <c r="E23" s="14">
        <v>29853900</v>
      </c>
      <c r="F23" s="1"/>
    </row>
    <row r="24" spans="1:6" ht="15.75" customHeight="1">
      <c r="A24" s="1"/>
      <c r="B24" s="29" t="s">
        <v>9</v>
      </c>
      <c r="C24" s="14">
        <v>10000</v>
      </c>
      <c r="D24" s="14">
        <v>0</v>
      </c>
      <c r="E24" s="14">
        <v>10000</v>
      </c>
      <c r="F24" s="1"/>
    </row>
    <row r="25" spans="1:6" ht="17.25" customHeight="1">
      <c r="A25" s="1"/>
      <c r="B25" s="28" t="s">
        <v>10</v>
      </c>
      <c r="C25" s="14">
        <v>17994.61</v>
      </c>
      <c r="D25" s="14">
        <v>0</v>
      </c>
      <c r="E25" s="14">
        <v>17994.61</v>
      </c>
      <c r="F25" s="1"/>
    </row>
    <row r="26" spans="1:6" ht="15" customHeight="1">
      <c r="A26" s="1"/>
      <c r="B26" s="15" t="s">
        <v>6</v>
      </c>
      <c r="C26" s="16">
        <f>SUM(C23:C25)</f>
        <v>29881894.61</v>
      </c>
      <c r="D26" s="16">
        <f>SUM(D23:D25)</f>
        <v>0</v>
      </c>
      <c r="E26" s="16">
        <f>SUM(E23:E25)</f>
        <v>29881894.61</v>
      </c>
      <c r="F26" s="1"/>
    </row>
    <row r="27" spans="1:6" ht="14.25">
      <c r="A27" s="30"/>
      <c r="B27" s="1"/>
      <c r="C27" s="17"/>
      <c r="D27" s="1"/>
      <c r="E27" s="1"/>
      <c r="F27" s="1"/>
    </row>
    <row r="28" spans="1:6" ht="14.25">
      <c r="A28" s="30" t="s">
        <v>20</v>
      </c>
      <c r="B28" s="18"/>
      <c r="C28" s="1"/>
      <c r="D28" s="1"/>
      <c r="E28" s="1"/>
      <c r="F28" s="1"/>
    </row>
    <row r="29" spans="1:6" ht="14.25">
      <c r="A29" s="1"/>
      <c r="B29" s="1"/>
      <c r="C29" s="1"/>
      <c r="D29" s="1"/>
      <c r="E29" s="1"/>
      <c r="F29" s="1"/>
    </row>
    <row r="30" spans="1:6" ht="14.25">
      <c r="A30" s="1"/>
      <c r="B30" s="1"/>
      <c r="C30" s="1"/>
      <c r="D30" s="1"/>
      <c r="E30" s="1"/>
      <c r="F30" s="1"/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</sheetData>
  <sheetProtection/>
  <mergeCells count="10">
    <mergeCell ref="B21:E21"/>
    <mergeCell ref="A6:A7"/>
    <mergeCell ref="E6:E7"/>
    <mergeCell ref="F6:F7"/>
    <mergeCell ref="E1:F2"/>
    <mergeCell ref="C6:C7"/>
    <mergeCell ref="D6:D7"/>
    <mergeCell ref="A3:F3"/>
    <mergeCell ref="A4:F4"/>
    <mergeCell ref="B6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E12" sqref="E12"/>
    </sheetView>
  </sheetViews>
  <sheetFormatPr defaultColWidth="8.796875" defaultRowHeight="14.25"/>
  <cols>
    <col min="1" max="1" width="24.19921875" style="0" customWidth="1"/>
    <col min="2" max="2" width="13" style="0" customWidth="1"/>
    <col min="3" max="3" width="12.69921875" style="0" customWidth="1"/>
    <col min="4" max="4" width="13.69921875" style="0" customWidth="1"/>
    <col min="5" max="5" width="14.09765625" style="0" customWidth="1"/>
    <col min="6" max="6" width="9.8984375" style="0" customWidth="1"/>
  </cols>
  <sheetData>
    <row r="1" spans="1:6" ht="12.75" customHeight="1">
      <c r="A1" s="1"/>
      <c r="B1" s="1"/>
      <c r="C1" s="1"/>
      <c r="D1" s="86" t="s">
        <v>58</v>
      </c>
      <c r="E1" s="86"/>
      <c r="F1" s="86"/>
    </row>
    <row r="2" spans="1:6" ht="14.25">
      <c r="A2" s="1"/>
      <c r="B2" s="1"/>
      <c r="C2" s="1"/>
      <c r="D2" s="86"/>
      <c r="E2" s="86"/>
      <c r="F2" s="86"/>
    </row>
    <row r="3" spans="1:6" ht="23.25" customHeight="1">
      <c r="A3" s="80" t="s">
        <v>15</v>
      </c>
      <c r="B3" s="80"/>
      <c r="C3" s="80"/>
      <c r="D3" s="80"/>
      <c r="E3" s="80"/>
      <c r="F3" s="80"/>
    </row>
    <row r="4" spans="1:6" ht="15">
      <c r="A4" s="80" t="s">
        <v>59</v>
      </c>
      <c r="B4" s="80"/>
      <c r="C4" s="80"/>
      <c r="D4" s="80"/>
      <c r="E4" s="80"/>
      <c r="F4" s="80"/>
    </row>
    <row r="5" spans="1:6" ht="0.75" customHeight="1">
      <c r="A5" s="2"/>
      <c r="B5" s="2"/>
      <c r="C5" s="2"/>
      <c r="D5" s="2"/>
      <c r="E5" s="2"/>
      <c r="F5" s="2"/>
    </row>
    <row r="6" spans="1:6" ht="14.25">
      <c r="A6" s="84" t="s">
        <v>0</v>
      </c>
      <c r="B6" s="84" t="s">
        <v>56</v>
      </c>
      <c r="C6" s="84" t="s">
        <v>57</v>
      </c>
      <c r="D6" s="84" t="s">
        <v>61</v>
      </c>
      <c r="E6" s="84" t="s">
        <v>60</v>
      </c>
      <c r="F6" s="84" t="s">
        <v>1</v>
      </c>
    </row>
    <row r="7" spans="1:6" ht="36" customHeight="1">
      <c r="A7" s="85"/>
      <c r="B7" s="85"/>
      <c r="C7" s="85"/>
      <c r="D7" s="85"/>
      <c r="E7" s="85"/>
      <c r="F7" s="85"/>
    </row>
    <row r="8" spans="1:6" ht="11.25" customHeight="1">
      <c r="A8" s="45">
        <v>1</v>
      </c>
      <c r="B8" s="45">
        <v>2</v>
      </c>
      <c r="C8" s="45">
        <v>3</v>
      </c>
      <c r="D8" s="46">
        <v>4</v>
      </c>
      <c r="E8" s="45">
        <v>5</v>
      </c>
      <c r="F8" s="47">
        <v>6</v>
      </c>
    </row>
    <row r="9" spans="1:6" ht="20.25" customHeight="1">
      <c r="A9" s="81" t="s">
        <v>42</v>
      </c>
      <c r="B9" s="82"/>
      <c r="C9" s="82"/>
      <c r="D9" s="82"/>
      <c r="E9" s="82"/>
      <c r="F9" s="83"/>
    </row>
    <row r="10" spans="1:6" ht="21.75" customHeight="1">
      <c r="A10" s="48" t="s">
        <v>43</v>
      </c>
      <c r="B10" s="49">
        <v>1486359</v>
      </c>
      <c r="C10" s="50">
        <v>0</v>
      </c>
      <c r="D10" s="51">
        <v>7610</v>
      </c>
      <c r="E10" s="50">
        <f aca="true" t="shared" si="0" ref="E10:E23">SUM(B10+C10-D10)</f>
        <v>1478749</v>
      </c>
      <c r="F10" s="52" t="s">
        <v>2</v>
      </c>
    </row>
    <row r="11" spans="1:6" ht="22.5" customHeight="1">
      <c r="A11" s="53" t="s">
        <v>44</v>
      </c>
      <c r="B11" s="54">
        <v>10137219.4</v>
      </c>
      <c r="C11" s="55">
        <v>305260</v>
      </c>
      <c r="D11" s="51">
        <v>305260</v>
      </c>
      <c r="E11" s="50">
        <f t="shared" si="0"/>
        <v>10137219.4</v>
      </c>
      <c r="F11" s="56" t="s">
        <v>2</v>
      </c>
    </row>
    <row r="12" spans="1:6" ht="24" customHeight="1">
      <c r="A12" s="53" t="s">
        <v>45</v>
      </c>
      <c r="B12" s="57">
        <v>3305793</v>
      </c>
      <c r="C12" s="55">
        <v>270650</v>
      </c>
      <c r="D12" s="51">
        <v>75950</v>
      </c>
      <c r="E12" s="50">
        <f t="shared" si="0"/>
        <v>3500493</v>
      </c>
      <c r="F12" s="56" t="s">
        <v>2</v>
      </c>
    </row>
    <row r="13" spans="1:6" ht="24.75" customHeight="1">
      <c r="A13" s="53" t="s">
        <v>46</v>
      </c>
      <c r="B13" s="57">
        <v>520368</v>
      </c>
      <c r="C13" s="55">
        <v>0</v>
      </c>
      <c r="D13" s="51">
        <v>0</v>
      </c>
      <c r="E13" s="50">
        <f t="shared" si="0"/>
        <v>520368</v>
      </c>
      <c r="F13" s="56" t="s">
        <v>2</v>
      </c>
    </row>
    <row r="14" spans="1:6" ht="26.25" customHeight="1">
      <c r="A14" s="53" t="s">
        <v>47</v>
      </c>
      <c r="B14" s="57">
        <v>4496440</v>
      </c>
      <c r="C14" s="55">
        <v>0</v>
      </c>
      <c r="D14" s="51">
        <v>159300</v>
      </c>
      <c r="E14" s="50">
        <f t="shared" si="0"/>
        <v>4337140</v>
      </c>
      <c r="F14" s="56" t="s">
        <v>2</v>
      </c>
    </row>
    <row r="15" spans="1:6" ht="23.25" customHeight="1">
      <c r="A15" s="53" t="s">
        <v>48</v>
      </c>
      <c r="B15" s="57">
        <v>6290849.95</v>
      </c>
      <c r="C15" s="55">
        <v>29627</v>
      </c>
      <c r="D15" s="51">
        <v>0</v>
      </c>
      <c r="E15" s="50">
        <f t="shared" si="0"/>
        <v>6320476.95</v>
      </c>
      <c r="F15" s="56" t="s">
        <v>2</v>
      </c>
    </row>
    <row r="16" spans="1:6" ht="25.5" customHeight="1">
      <c r="A16" s="53" t="s">
        <v>34</v>
      </c>
      <c r="B16" s="57">
        <v>7937445.1</v>
      </c>
      <c r="C16" s="55">
        <v>124962</v>
      </c>
      <c r="D16" s="51">
        <v>30000</v>
      </c>
      <c r="E16" s="50">
        <f t="shared" si="0"/>
        <v>8032407.1</v>
      </c>
      <c r="F16" s="56" t="s">
        <v>2</v>
      </c>
    </row>
    <row r="17" spans="1:6" ht="30" customHeight="1">
      <c r="A17" s="53" t="s">
        <v>35</v>
      </c>
      <c r="B17" s="57">
        <v>12956018.41</v>
      </c>
      <c r="C17" s="55">
        <v>834884.31</v>
      </c>
      <c r="D17" s="51">
        <v>28489.93</v>
      </c>
      <c r="E17" s="50">
        <f t="shared" si="0"/>
        <v>13762412.790000001</v>
      </c>
      <c r="F17" s="56" t="s">
        <v>2</v>
      </c>
    </row>
    <row r="18" spans="1:6" ht="25.5" customHeight="1">
      <c r="A18" s="53" t="s">
        <v>36</v>
      </c>
      <c r="B18" s="57">
        <v>46600</v>
      </c>
      <c r="C18" s="55">
        <v>0</v>
      </c>
      <c r="D18" s="51">
        <v>0</v>
      </c>
      <c r="E18" s="50">
        <f t="shared" si="0"/>
        <v>46600</v>
      </c>
      <c r="F18" s="56" t="s">
        <v>2</v>
      </c>
    </row>
    <row r="19" spans="1:6" ht="24">
      <c r="A19" s="53" t="s">
        <v>37</v>
      </c>
      <c r="B19" s="57">
        <v>314484.13</v>
      </c>
      <c r="C19" s="55">
        <v>36006.45</v>
      </c>
      <c r="D19" s="51">
        <v>53038.98</v>
      </c>
      <c r="E19" s="50">
        <f t="shared" si="0"/>
        <v>297451.60000000003</v>
      </c>
      <c r="F19" s="56" t="s">
        <v>2</v>
      </c>
    </row>
    <row r="20" spans="1:6" ht="24">
      <c r="A20" s="53" t="s">
        <v>38</v>
      </c>
      <c r="B20" s="57">
        <v>0</v>
      </c>
      <c r="C20" s="55">
        <v>0</v>
      </c>
      <c r="D20" s="51">
        <v>0</v>
      </c>
      <c r="E20" s="50">
        <f t="shared" si="0"/>
        <v>0</v>
      </c>
      <c r="F20" s="56" t="s">
        <v>2</v>
      </c>
    </row>
    <row r="21" spans="1:6" ht="14.25">
      <c r="A21" s="53" t="s">
        <v>39</v>
      </c>
      <c r="B21" s="57">
        <v>390306.8</v>
      </c>
      <c r="C21" s="55">
        <v>65036.25</v>
      </c>
      <c r="D21" s="51">
        <v>0</v>
      </c>
      <c r="E21" s="50">
        <f>SUM(B21+C21-D21)</f>
        <v>455343.05</v>
      </c>
      <c r="F21" s="56" t="s">
        <v>2</v>
      </c>
    </row>
    <row r="22" spans="1:6" ht="14.25">
      <c r="A22" s="53" t="s">
        <v>40</v>
      </c>
      <c r="B22" s="57">
        <v>169900</v>
      </c>
      <c r="C22" s="55">
        <v>137805.4</v>
      </c>
      <c r="D22" s="51">
        <v>0</v>
      </c>
      <c r="E22" s="50">
        <f t="shared" si="0"/>
        <v>307705.4</v>
      </c>
      <c r="F22" s="56" t="s">
        <v>2</v>
      </c>
    </row>
    <row r="23" spans="1:6" ht="24">
      <c r="A23" s="53" t="s">
        <v>41</v>
      </c>
      <c r="B23" s="57">
        <v>41022.92</v>
      </c>
      <c r="C23" s="55">
        <v>0</v>
      </c>
      <c r="D23" s="51">
        <v>0</v>
      </c>
      <c r="E23" s="50">
        <f t="shared" si="0"/>
        <v>41022.92</v>
      </c>
      <c r="F23" s="56" t="s">
        <v>2</v>
      </c>
    </row>
    <row r="24" spans="1:6" s="39" customFormat="1" ht="19.5" customHeight="1">
      <c r="A24" s="58" t="s">
        <v>6</v>
      </c>
      <c r="B24" s="59">
        <f>SUM(B10:B23)</f>
        <v>48092806.71</v>
      </c>
      <c r="C24" s="59">
        <f>SUM(C10:C23)</f>
        <v>1804231.41</v>
      </c>
      <c r="D24" s="59">
        <f>SUM(D10:D23)</f>
        <v>659648.91</v>
      </c>
      <c r="E24" s="59">
        <f>SUM(E10:E23)</f>
        <v>49237389.20999999</v>
      </c>
      <c r="F24" s="60" t="s">
        <v>7</v>
      </c>
    </row>
    <row r="25" spans="1:6" ht="21" customHeight="1">
      <c r="A25" s="81" t="s">
        <v>49</v>
      </c>
      <c r="B25" s="82"/>
      <c r="C25" s="82"/>
      <c r="D25" s="82"/>
      <c r="E25" s="82"/>
      <c r="F25" s="83"/>
    </row>
    <row r="26" spans="1:6" ht="27" customHeight="1">
      <c r="A26" s="61" t="s">
        <v>50</v>
      </c>
      <c r="B26" s="62">
        <v>10941487.16</v>
      </c>
      <c r="C26" s="62">
        <v>66169.19</v>
      </c>
      <c r="D26" s="63">
        <v>0</v>
      </c>
      <c r="E26" s="64">
        <f>SUM(B26+C26-D26)</f>
        <v>11007656.35</v>
      </c>
      <c r="F26" s="65" t="s">
        <v>51</v>
      </c>
    </row>
    <row r="27" spans="1:6" ht="14.25" customHeight="1">
      <c r="A27" s="81" t="s">
        <v>52</v>
      </c>
      <c r="B27" s="82"/>
      <c r="C27" s="82"/>
      <c r="D27" s="82"/>
      <c r="E27" s="82"/>
      <c r="F27" s="83"/>
    </row>
    <row r="28" spans="1:6" ht="26.25" customHeight="1">
      <c r="A28" s="66" t="s">
        <v>53</v>
      </c>
      <c r="B28" s="62">
        <v>16278803.86</v>
      </c>
      <c r="C28" s="64">
        <v>30000</v>
      </c>
      <c r="D28" s="64">
        <v>0</v>
      </c>
      <c r="E28" s="64">
        <f>SUM(B28+C28-D28)</f>
        <v>16308803.86</v>
      </c>
      <c r="F28" s="67" t="s">
        <v>7</v>
      </c>
    </row>
    <row r="29" spans="1:6" ht="20.25" customHeight="1">
      <c r="A29" s="68" t="s">
        <v>54</v>
      </c>
      <c r="B29" s="63">
        <v>836787.56</v>
      </c>
      <c r="C29" s="69">
        <v>5521.32</v>
      </c>
      <c r="D29" s="69">
        <v>0</v>
      </c>
      <c r="E29" s="64">
        <f>SUM(B29+C29-D29)</f>
        <v>842308.88</v>
      </c>
      <c r="F29" s="70" t="s">
        <v>7</v>
      </c>
    </row>
    <row r="30" spans="1:9" ht="22.5" customHeight="1">
      <c r="A30" s="58" t="s">
        <v>6</v>
      </c>
      <c r="B30" s="59">
        <f>SUM(B28:B29)</f>
        <v>17115591.419999998</v>
      </c>
      <c r="C30" s="59">
        <f>SUM(C28:C29)</f>
        <v>35521.32</v>
      </c>
      <c r="D30" s="59">
        <f>SUM(D28:D29)</f>
        <v>0</v>
      </c>
      <c r="E30" s="59">
        <f>SUM(E28:E29)</f>
        <v>17151112.74</v>
      </c>
      <c r="F30" s="71" t="s">
        <v>7</v>
      </c>
      <c r="I30" s="40"/>
    </row>
    <row r="31" spans="1:6" s="44" customFormat="1" ht="18" customHeight="1">
      <c r="A31" s="41" t="s">
        <v>55</v>
      </c>
      <c r="B31" s="42">
        <f>SUM(B24+B26+B30)</f>
        <v>76149885.29</v>
      </c>
      <c r="C31" s="42">
        <f>SUM(C24+C26+C30)</f>
        <v>1905921.92</v>
      </c>
      <c r="D31" s="42">
        <f>SUM(D24+D26+D30)</f>
        <v>659648.91</v>
      </c>
      <c r="E31" s="42">
        <f>SUM(E24+E26+E30)</f>
        <v>77396158.3</v>
      </c>
      <c r="F31" s="43" t="s">
        <v>7</v>
      </c>
    </row>
    <row r="32" spans="1:6" ht="14.25">
      <c r="A32" s="30"/>
      <c r="B32" s="1"/>
      <c r="C32" s="17"/>
      <c r="D32" s="1"/>
      <c r="E32" s="1"/>
      <c r="F32" s="1"/>
    </row>
    <row r="33" spans="1:6" ht="14.25">
      <c r="A33" s="30"/>
      <c r="B33" s="18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</sheetData>
  <sheetProtection/>
  <mergeCells count="12">
    <mergeCell ref="D1:F2"/>
    <mergeCell ref="A3:F3"/>
    <mergeCell ref="A4:F4"/>
    <mergeCell ref="A6:A7"/>
    <mergeCell ref="B6:B7"/>
    <mergeCell ref="A9:F9"/>
    <mergeCell ref="C6:C7"/>
    <mergeCell ref="D6:D7"/>
    <mergeCell ref="E6:E7"/>
    <mergeCell ref="A25:F25"/>
    <mergeCell ref="A27:F27"/>
    <mergeCell ref="F6:F7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Magdalena Wyszyńska</cp:lastModifiedBy>
  <cp:lastPrinted>2017-03-30T10:48:53Z</cp:lastPrinted>
  <dcterms:created xsi:type="dcterms:W3CDTF">2010-03-16T08:16:53Z</dcterms:created>
  <dcterms:modified xsi:type="dcterms:W3CDTF">2017-03-30T10:49:08Z</dcterms:modified>
  <cp:category/>
  <cp:version/>
  <cp:contentType/>
  <cp:contentStatus/>
</cp:coreProperties>
</file>