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5" sheetId="14" r:id="rId1"/>
  </sheets>
  <calcPr calcId="125725"/>
</workbook>
</file>

<file path=xl/calcChain.xml><?xml version="1.0" encoding="utf-8"?>
<calcChain xmlns="http://schemas.openxmlformats.org/spreadsheetml/2006/main">
  <c r="I67" i="14"/>
  <c r="I40"/>
  <c r="G107"/>
  <c r="F107"/>
  <c r="I102"/>
  <c r="I107" s="1"/>
  <c r="H102"/>
  <c r="H107" s="1"/>
  <c r="G102"/>
  <c r="F102"/>
  <c r="I58" l="1"/>
  <c r="I53"/>
  <c r="I35"/>
  <c r="I30"/>
  <c r="I21"/>
  <c r="I8"/>
  <c r="G8"/>
  <c r="F8"/>
  <c r="H67"/>
  <c r="G67"/>
  <c r="F67"/>
  <c r="H58"/>
  <c r="G58"/>
  <c r="F58"/>
  <c r="H35"/>
  <c r="G35"/>
  <c r="F35"/>
  <c r="H40"/>
  <c r="G40"/>
  <c r="F40"/>
  <c r="G21"/>
  <c r="F21"/>
  <c r="H8"/>
  <c r="H30"/>
  <c r="G30" l="1"/>
  <c r="F30"/>
  <c r="F53"/>
  <c r="G53"/>
  <c r="H53"/>
  <c r="H21"/>
</calcChain>
</file>

<file path=xl/sharedStrings.xml><?xml version="1.0" encoding="utf-8"?>
<sst xmlns="http://schemas.openxmlformats.org/spreadsheetml/2006/main" count="36" uniqueCount="36">
  <si>
    <t>Dział</t>
  </si>
  <si>
    <t>Razem:</t>
  </si>
  <si>
    <t>Planowane wydatki</t>
  </si>
  <si>
    <t>Lp.</t>
  </si>
  <si>
    <t>Rozdz</t>
  </si>
  <si>
    <t>§**</t>
  </si>
  <si>
    <t>Nazwa zadania inwestycyjnego</t>
  </si>
  <si>
    <t>środki własne  budżetu</t>
  </si>
  <si>
    <t>inne środki,  w tym  wymienione
w art. 5 ust. 1 pkt 2 i 3 u.f.p.</t>
  </si>
  <si>
    <t>Infostrada Pomorza i Kujaw</t>
  </si>
  <si>
    <t>Przebudowa ulicy Żeromskiego</t>
  </si>
  <si>
    <t>Wykup gruntów</t>
  </si>
  <si>
    <t>Adaptacja i pozyskanie lokali na cele socjalne,budowa budynku socjalnego</t>
  </si>
  <si>
    <t>Rezerwa inwestycyjna</t>
  </si>
  <si>
    <t>Przebudowa kanalizacji deszczowych w mieście</t>
  </si>
  <si>
    <t>Monitoring w mieście</t>
  </si>
  <si>
    <t>Realizacja systemu innowacyjnej edukacji - tablice interaktywne</t>
  </si>
  <si>
    <t>Termomodernizacja obiektów użyteczności publicznej - plan gospodarki niskoemisyjnej</t>
  </si>
  <si>
    <t>Modernizacja ulicy Polnej</t>
  </si>
  <si>
    <t>Rekultywacja składowisk odpadów w województwie kujawsko-pomorskim na cele przyrodnicze - ulica Dobrzyńska</t>
  </si>
  <si>
    <t>Budowa strażniczy OSP - projekt</t>
  </si>
  <si>
    <t>Dokumentacja projektowa rewitalizacji Parku Miejskiego</t>
  </si>
  <si>
    <t>Rekultywacja składowisk odpadów w województwie kujawsko-pomorskim na cele przyrodnicze - ulica Wyszyńskiego</t>
  </si>
  <si>
    <t>Budowa ulicy Ptasiej</t>
  </si>
  <si>
    <t>Modernizacja instalacji c.o. w Urzędzie Miejskim</t>
  </si>
  <si>
    <t>Modernizacja oświetlenia na terenie miasta</t>
  </si>
  <si>
    <t xml:space="preserve">Zakup i montaż lampy solarnej na ulicę Prostą </t>
  </si>
  <si>
    <t>Budowa budynków gospodarczych przy ulicy Komunalnej</t>
  </si>
  <si>
    <t>z tego źródła finansowania</t>
  </si>
  <si>
    <t>Zadania inwestycyjne w 2015 roku</t>
  </si>
  <si>
    <t>Załącznik 3a do informacji opisowej z wykonania budżetu za 2015 rok</t>
  </si>
  <si>
    <t>Wykonanie za rok 2015</t>
  </si>
  <si>
    <t>plan roku 2015</t>
  </si>
  <si>
    <t>Montaż platformy dla osób niepełnosprawnych w Szkole Podst. Nr 2</t>
  </si>
  <si>
    <t>Wkład własny - Agregaty prądotwórcze</t>
  </si>
  <si>
    <t>Zakup kosiarki do trawy na Stadion Miejski</t>
  </si>
</sst>
</file>

<file path=xl/styles.xml><?xml version="1.0" encoding="utf-8"?>
<styleSheet xmlns="http://schemas.openxmlformats.org/spreadsheetml/2006/main">
  <fonts count="12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Unicode MS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i/>
      <sz val="7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double">
        <color indexed="64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double">
        <color indexed="64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/>
      <right style="hair">
        <color indexed="8"/>
      </right>
      <top style="double">
        <color indexed="64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hair">
        <color indexed="64"/>
      </left>
      <right style="thin">
        <color indexed="8"/>
      </right>
      <top style="double">
        <color indexed="64"/>
      </top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64"/>
      </left>
      <right style="thin">
        <color indexed="8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 style="double">
        <color indexed="64"/>
      </top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5" fillId="0" borderId="0" xfId="0" applyFont="1"/>
    <xf numFmtId="0" fontId="0" fillId="2" borderId="0" xfId="0" applyFill="1"/>
    <xf numFmtId="0" fontId="3" fillId="0" borderId="6" xfId="0" applyFont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0" xfId="0" applyNumberFormat="1" applyFont="1"/>
    <xf numFmtId="3" fontId="5" fillId="0" borderId="0" xfId="0" applyNumberFormat="1" applyFont="1"/>
    <xf numFmtId="3" fontId="3" fillId="0" borderId="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0" xfId="0" applyFont="1"/>
    <xf numFmtId="3" fontId="3" fillId="0" borderId="39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3" fontId="3" fillId="0" borderId="84" xfId="0" applyNumberFormat="1" applyFont="1" applyBorder="1" applyAlignment="1">
      <alignment horizontal="center" vertical="center"/>
    </xf>
    <xf numFmtId="3" fontId="3" fillId="0" borderId="86" xfId="0" applyNumberFormat="1" applyFont="1" applyBorder="1" applyAlignment="1">
      <alignment horizontal="center" vertical="center"/>
    </xf>
    <xf numFmtId="3" fontId="3" fillId="0" borderId="85" xfId="0" applyNumberFormat="1" applyFont="1" applyBorder="1" applyAlignment="1">
      <alignment horizontal="center" vertical="center"/>
    </xf>
    <xf numFmtId="3" fontId="8" fillId="2" borderId="57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3" fontId="8" fillId="2" borderId="63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4" xfId="0" applyNumberFormat="1" applyFont="1" applyFill="1" applyBorder="1" applyAlignment="1">
      <alignment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8" fillId="2" borderId="59" xfId="0" applyNumberFormat="1" applyFont="1" applyFill="1" applyBorder="1" applyAlignment="1">
      <alignment horizontal="center" vertical="center"/>
    </xf>
    <xf numFmtId="3" fontId="2" fillId="2" borderId="93" xfId="0" applyNumberFormat="1" applyFont="1" applyFill="1" applyBorder="1" applyAlignment="1">
      <alignment horizontal="center" vertical="center"/>
    </xf>
    <xf numFmtId="3" fontId="5" fillId="2" borderId="34" xfId="0" applyNumberFormat="1" applyFont="1" applyFill="1" applyBorder="1" applyAlignment="1">
      <alignment horizontal="center" vertical="center"/>
    </xf>
    <xf numFmtId="3" fontId="5" fillId="2" borderId="59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83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0" fontId="1" fillId="2" borderId="82" xfId="0" applyFont="1" applyFill="1" applyBorder="1" applyAlignment="1">
      <alignment horizontal="right" vertical="center"/>
    </xf>
    <xf numFmtId="0" fontId="1" fillId="2" borderId="87" xfId="0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1" fillId="2" borderId="52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3" fontId="2" fillId="2" borderId="89" xfId="0" applyNumberFormat="1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3" fontId="0" fillId="2" borderId="21" xfId="0" applyNumberFormat="1" applyFont="1" applyFill="1" applyBorder="1" applyAlignment="1">
      <alignment horizontal="center" vertical="center"/>
    </xf>
    <xf numFmtId="4" fontId="2" fillId="2" borderId="29" xfId="0" applyNumberFormat="1" applyFont="1" applyFill="1" applyBorder="1" applyAlignment="1">
      <alignment horizontal="right" vertical="center" wrapText="1"/>
    </xf>
    <xf numFmtId="0" fontId="0" fillId="2" borderId="21" xfId="0" applyFont="1" applyFill="1" applyBorder="1" applyAlignment="1">
      <alignment horizontal="left" vertical="center" wrapText="1"/>
    </xf>
    <xf numFmtId="3" fontId="8" fillId="2" borderId="21" xfId="0" applyNumberFormat="1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28" xfId="0" applyNumberFormat="1" applyFont="1" applyFill="1" applyBorder="1" applyAlignment="1">
      <alignment horizontal="center" vertical="center"/>
    </xf>
    <xf numFmtId="3" fontId="8" fillId="2" borderId="25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2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9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" fontId="0" fillId="2" borderId="52" xfId="0" applyNumberFormat="1" applyFont="1" applyFill="1" applyBorder="1" applyAlignment="1">
      <alignment horizontal="center" vertical="center"/>
    </xf>
    <xf numFmtId="3" fontId="0" fillId="2" borderId="5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2" borderId="58" xfId="0" applyFill="1" applyBorder="1" applyAlignment="1">
      <alignment horizontal="left" vertical="center" wrapText="1"/>
    </xf>
    <xf numFmtId="0" fontId="0" fillId="2" borderId="61" xfId="0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0" xfId="0" applyFill="1" applyBorder="1"/>
    <xf numFmtId="0" fontId="0" fillId="2" borderId="64" xfId="0" applyFill="1" applyBorder="1"/>
    <xf numFmtId="0" fontId="0" fillId="2" borderId="5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0" fillId="2" borderId="51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3" fontId="1" fillId="0" borderId="62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8" fillId="2" borderId="77" xfId="0" applyNumberFormat="1" applyFont="1" applyFill="1" applyBorder="1" applyAlignment="1">
      <alignment horizontal="center" vertical="center"/>
    </xf>
    <xf numFmtId="3" fontId="8" fillId="2" borderId="78" xfId="0" applyNumberFormat="1" applyFont="1" applyFill="1" applyBorder="1" applyAlignment="1">
      <alignment horizontal="center" vertical="center"/>
    </xf>
    <xf numFmtId="3" fontId="8" fillId="2" borderId="79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3" fontId="1" fillId="0" borderId="44" xfId="0" applyNumberFormat="1" applyFont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3" fontId="0" fillId="0" borderId="44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right" vertical="center" wrapText="1"/>
    </xf>
    <xf numFmtId="4" fontId="2" fillId="0" borderId="53" xfId="0" applyNumberFormat="1" applyFont="1" applyBorder="1" applyAlignment="1">
      <alignment horizontal="right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2" borderId="4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4" fontId="2" fillId="2" borderId="41" xfId="0" applyNumberFormat="1" applyFont="1" applyFill="1" applyBorder="1" applyAlignment="1">
      <alignment horizontal="right" vertical="center" wrapText="1"/>
    </xf>
    <xf numFmtId="3" fontId="8" fillId="2" borderId="52" xfId="0" applyNumberFormat="1" applyFont="1" applyFill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2" xfId="0" applyNumberFormat="1" applyFont="1" applyFill="1" applyBorder="1" applyAlignment="1">
      <alignment horizontal="right" vertical="center" wrapText="1"/>
    </xf>
    <xf numFmtId="3" fontId="1" fillId="2" borderId="46" xfId="0" applyNumberFormat="1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horizontal="center" vertical="center"/>
    </xf>
    <xf numFmtId="3" fontId="1" fillId="2" borderId="65" xfId="0" applyNumberFormat="1" applyFont="1" applyFill="1" applyBorder="1" applyAlignment="1">
      <alignment horizontal="center" vertical="center"/>
    </xf>
    <xf numFmtId="3" fontId="0" fillId="2" borderId="44" xfId="0" applyNumberFormat="1" applyFont="1" applyFill="1" applyBorder="1" applyAlignment="1">
      <alignment horizontal="center" vertical="center"/>
    </xf>
    <xf numFmtId="4" fontId="2" fillId="2" borderId="53" xfId="0" applyNumberFormat="1" applyFont="1" applyFill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68" xfId="0" applyNumberFormat="1" applyFont="1" applyBorder="1" applyAlignment="1">
      <alignment horizontal="right" vertical="center" wrapText="1"/>
    </xf>
    <xf numFmtId="4" fontId="2" fillId="0" borderId="69" xfId="0" applyNumberFormat="1" applyFont="1" applyBorder="1" applyAlignment="1">
      <alignment horizontal="right" vertical="center" wrapText="1"/>
    </xf>
    <xf numFmtId="4" fontId="2" fillId="0" borderId="70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80" xfId="0" applyNumberFormat="1" applyFont="1" applyBorder="1" applyAlignment="1">
      <alignment horizontal="center" vertical="center"/>
    </xf>
    <xf numFmtId="3" fontId="0" fillId="0" borderId="81" xfId="0" applyNumberFormat="1" applyFont="1" applyBorder="1" applyAlignment="1">
      <alignment horizontal="center" vertical="center"/>
    </xf>
    <xf numFmtId="3" fontId="8" fillId="2" borderId="5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2" fillId="0" borderId="88" xfId="0" applyNumberFormat="1" applyFont="1" applyBorder="1" applyAlignment="1">
      <alignment horizontal="right" vertical="center" wrapText="1"/>
    </xf>
    <xf numFmtId="0" fontId="0" fillId="0" borderId="31" xfId="0" applyBorder="1" applyAlignment="1">
      <alignment horizontal="right"/>
    </xf>
    <xf numFmtId="0" fontId="0" fillId="0" borderId="41" xfId="0" applyBorder="1" applyAlignment="1">
      <alignment horizontal="right"/>
    </xf>
    <xf numFmtId="4" fontId="2" fillId="2" borderId="90" xfId="0" applyNumberFormat="1" applyFont="1" applyFill="1" applyBorder="1" applyAlignment="1">
      <alignment horizontal="right" vertical="center" wrapText="1"/>
    </xf>
    <xf numFmtId="4" fontId="2" fillId="2" borderId="91" xfId="0" applyNumberFormat="1" applyFont="1" applyFill="1" applyBorder="1" applyAlignment="1">
      <alignment horizontal="right" vertical="center" wrapText="1"/>
    </xf>
    <xf numFmtId="4" fontId="2" fillId="2" borderId="92" xfId="0" applyNumberFormat="1" applyFont="1" applyFill="1" applyBorder="1" applyAlignment="1">
      <alignment horizontal="right" vertical="center" wrapText="1"/>
    </xf>
    <xf numFmtId="4" fontId="2" fillId="2" borderId="94" xfId="0" applyNumberFormat="1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4" fontId="2" fillId="0" borderId="30" xfId="0" applyNumberFormat="1" applyFont="1" applyBorder="1" applyAlignment="1">
      <alignment horizontal="righ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8" fillId="2" borderId="5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0" borderId="95" xfId="0" applyBorder="1" applyAlignment="1">
      <alignment horizontal="left" vertical="center" wrapText="1"/>
    </xf>
    <xf numFmtId="0" fontId="0" fillId="0" borderId="96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3" fontId="1" fillId="0" borderId="57" xfId="0" applyNumberFormat="1" applyFont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0" fontId="0" fillId="0" borderId="99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>
      <pane ySplit="7" topLeftCell="A37" activePane="bottomLeft" state="frozen"/>
      <selection pane="bottomLeft" activeCell="O53" sqref="O53"/>
    </sheetView>
  </sheetViews>
  <sheetFormatPr defaultRowHeight="12.75"/>
  <cols>
    <col min="1" max="1" width="3.140625" customWidth="1"/>
    <col min="2" max="2" width="5.5703125" bestFit="1" customWidth="1"/>
    <col min="3" max="3" width="6.5703125" bestFit="1" customWidth="1"/>
    <col min="4" max="4" width="5" bestFit="1" customWidth="1"/>
    <col min="5" max="5" width="37.28515625" customWidth="1"/>
    <col min="6" max="6" width="10.85546875" style="13" customWidth="1"/>
    <col min="7" max="7" width="10.28515625" style="13" customWidth="1"/>
    <col min="8" max="8" width="10.5703125" customWidth="1"/>
    <col min="9" max="9" width="13.85546875" customWidth="1"/>
  </cols>
  <sheetData>
    <row r="1" spans="1:9" ht="25.5" customHeight="1">
      <c r="G1" s="219" t="s">
        <v>30</v>
      </c>
      <c r="H1" s="219"/>
      <c r="I1" s="219"/>
    </row>
    <row r="2" spans="1:9" ht="17.25" customHeight="1">
      <c r="A2" s="227" t="s">
        <v>29</v>
      </c>
      <c r="B2" s="227"/>
      <c r="C2" s="227"/>
      <c r="D2" s="227"/>
      <c r="E2" s="227"/>
      <c r="F2" s="227"/>
      <c r="G2" s="227"/>
      <c r="H2" s="227"/>
      <c r="I2" s="227"/>
    </row>
    <row r="3" spans="1:9" ht="13.5" customHeight="1" thickBot="1">
      <c r="A3" s="228" t="s">
        <v>3</v>
      </c>
      <c r="B3" s="230" t="s">
        <v>0</v>
      </c>
      <c r="C3" s="190" t="s">
        <v>4</v>
      </c>
      <c r="D3" s="230" t="s">
        <v>5</v>
      </c>
      <c r="E3" s="190" t="s">
        <v>6</v>
      </c>
      <c r="F3" s="190" t="s">
        <v>2</v>
      </c>
      <c r="G3" s="190"/>
      <c r="H3" s="190"/>
      <c r="I3" s="191" t="s">
        <v>31</v>
      </c>
    </row>
    <row r="4" spans="1:9" ht="18" customHeight="1" thickTop="1" thickBot="1">
      <c r="A4" s="229"/>
      <c r="B4" s="231"/>
      <c r="C4" s="231"/>
      <c r="D4" s="231"/>
      <c r="E4" s="193"/>
      <c r="F4" s="193" t="s">
        <v>32</v>
      </c>
      <c r="G4" s="194" t="s">
        <v>28</v>
      </c>
      <c r="H4" s="194"/>
      <c r="I4" s="192"/>
    </row>
    <row r="5" spans="1:9" ht="14.25" thickTop="1" thickBot="1">
      <c r="A5" s="229"/>
      <c r="B5" s="231"/>
      <c r="C5" s="231"/>
      <c r="D5" s="231"/>
      <c r="E5" s="193"/>
      <c r="F5" s="193"/>
      <c r="G5" s="194" t="s">
        <v>7</v>
      </c>
      <c r="H5" s="195" t="s">
        <v>8</v>
      </c>
      <c r="I5" s="192"/>
    </row>
    <row r="6" spans="1:9" ht="14.25" thickTop="1" thickBot="1">
      <c r="A6" s="229"/>
      <c r="B6" s="231"/>
      <c r="C6" s="231"/>
      <c r="D6" s="231"/>
      <c r="E6" s="193"/>
      <c r="F6" s="193"/>
      <c r="G6" s="194"/>
      <c r="H6" s="195"/>
      <c r="I6" s="192"/>
    </row>
    <row r="7" spans="1:9" ht="10.5" customHeight="1" thickTop="1" thickBot="1">
      <c r="A7" s="229"/>
      <c r="B7" s="231"/>
      <c r="C7" s="231"/>
      <c r="D7" s="231"/>
      <c r="E7" s="193"/>
      <c r="F7" s="193"/>
      <c r="G7" s="194"/>
      <c r="H7" s="195"/>
      <c r="I7" s="192"/>
    </row>
    <row r="8" spans="1:9" s="7" customFormat="1" ht="15.75" customHeight="1" thickTop="1" thickBot="1">
      <c r="A8" s="5"/>
      <c r="B8" s="6">
        <v>600</v>
      </c>
      <c r="C8" s="6"/>
      <c r="D8" s="6"/>
      <c r="E8" s="6"/>
      <c r="F8" s="6">
        <f>SUM(F9:F20)</f>
        <v>671000</v>
      </c>
      <c r="G8" s="6">
        <f>SUM(G9:G20)</f>
        <v>671000</v>
      </c>
      <c r="H8" s="6">
        <f>SUM(H9:H20)</f>
        <v>0</v>
      </c>
      <c r="I8" s="36">
        <f>SUM(I9:I20)</f>
        <v>650820.56000000006</v>
      </c>
    </row>
    <row r="9" spans="1:9" ht="7.5" customHeight="1" thickTop="1">
      <c r="A9" s="167">
        <v>1</v>
      </c>
      <c r="B9" s="169">
        <v>600</v>
      </c>
      <c r="C9" s="169">
        <v>60016</v>
      </c>
      <c r="D9" s="169">
        <v>6050</v>
      </c>
      <c r="E9" s="170" t="s">
        <v>10</v>
      </c>
      <c r="F9" s="173">
        <v>117000</v>
      </c>
      <c r="G9" s="61">
        <v>117000</v>
      </c>
      <c r="H9" s="175">
        <v>0</v>
      </c>
      <c r="I9" s="197">
        <v>115974.6</v>
      </c>
    </row>
    <row r="10" spans="1:9" ht="5.25" customHeight="1">
      <c r="A10" s="133"/>
      <c r="B10" s="66"/>
      <c r="C10" s="66"/>
      <c r="D10" s="66"/>
      <c r="E10" s="171"/>
      <c r="F10" s="86"/>
      <c r="G10" s="62"/>
      <c r="H10" s="91"/>
      <c r="I10" s="198"/>
    </row>
    <row r="11" spans="1:9" ht="7.5" customHeight="1">
      <c r="A11" s="133"/>
      <c r="B11" s="66"/>
      <c r="C11" s="66"/>
      <c r="D11" s="66"/>
      <c r="E11" s="171"/>
      <c r="F11" s="86"/>
      <c r="G11" s="62"/>
      <c r="H11" s="91"/>
      <c r="I11" s="198"/>
    </row>
    <row r="12" spans="1:9" ht="0.75" customHeight="1">
      <c r="A12" s="168"/>
      <c r="B12" s="67"/>
      <c r="C12" s="67"/>
      <c r="D12" s="67"/>
      <c r="E12" s="172"/>
      <c r="F12" s="64"/>
      <c r="G12" s="174"/>
      <c r="H12" s="176"/>
      <c r="I12" s="199"/>
    </row>
    <row r="13" spans="1:9" ht="11.1" customHeight="1">
      <c r="A13" s="52">
        <v>2</v>
      </c>
      <c r="B13" s="53">
        <v>600</v>
      </c>
      <c r="C13" s="53">
        <v>60016</v>
      </c>
      <c r="D13" s="53">
        <v>6059</v>
      </c>
      <c r="E13" s="54" t="s">
        <v>18</v>
      </c>
      <c r="F13" s="56">
        <v>371000</v>
      </c>
      <c r="G13" s="48">
        <v>371000</v>
      </c>
      <c r="H13" s="59">
        <v>0</v>
      </c>
      <c r="I13" s="60">
        <v>363805.81</v>
      </c>
    </row>
    <row r="14" spans="1:9" ht="6" customHeight="1">
      <c r="A14" s="52"/>
      <c r="B14" s="53"/>
      <c r="C14" s="53"/>
      <c r="D14" s="53"/>
      <c r="E14" s="55"/>
      <c r="F14" s="57"/>
      <c r="G14" s="48"/>
      <c r="H14" s="59"/>
      <c r="I14" s="60"/>
    </row>
    <row r="15" spans="1:9" ht="3" customHeight="1">
      <c r="A15" s="52"/>
      <c r="B15" s="53"/>
      <c r="C15" s="53"/>
      <c r="D15" s="53"/>
      <c r="E15" s="55"/>
      <c r="F15" s="57"/>
      <c r="G15" s="48"/>
      <c r="H15" s="59"/>
      <c r="I15" s="60"/>
    </row>
    <row r="16" spans="1:9" ht="2.25" customHeight="1">
      <c r="A16" s="233"/>
      <c r="B16" s="234"/>
      <c r="C16" s="234"/>
      <c r="D16" s="234"/>
      <c r="E16" s="235"/>
      <c r="F16" s="58"/>
      <c r="G16" s="236"/>
      <c r="H16" s="201"/>
      <c r="I16" s="202"/>
    </row>
    <row r="17" spans="1:9" s="8" customFormat="1" ht="10.5" customHeight="1">
      <c r="A17" s="43">
        <v>3</v>
      </c>
      <c r="B17" s="44">
        <v>600</v>
      </c>
      <c r="C17" s="44">
        <v>60016</v>
      </c>
      <c r="D17" s="142">
        <v>6050</v>
      </c>
      <c r="E17" s="45" t="s">
        <v>23</v>
      </c>
      <c r="F17" s="173">
        <v>183000</v>
      </c>
      <c r="G17" s="200">
        <v>183000</v>
      </c>
      <c r="H17" s="49">
        <v>0</v>
      </c>
      <c r="I17" s="42">
        <v>171040.15</v>
      </c>
    </row>
    <row r="18" spans="1:9" ht="3.75" customHeight="1">
      <c r="A18" s="43"/>
      <c r="B18" s="44"/>
      <c r="C18" s="44"/>
      <c r="D18" s="44"/>
      <c r="E18" s="46"/>
      <c r="F18" s="86"/>
      <c r="G18" s="48"/>
      <c r="H18" s="49"/>
      <c r="I18" s="42"/>
    </row>
    <row r="19" spans="1:9" ht="2.25" customHeight="1">
      <c r="A19" s="43"/>
      <c r="B19" s="44"/>
      <c r="C19" s="44"/>
      <c r="D19" s="44"/>
      <c r="E19" s="46"/>
      <c r="F19" s="86"/>
      <c r="G19" s="48"/>
      <c r="H19" s="49"/>
      <c r="I19" s="42"/>
    </row>
    <row r="20" spans="1:9" ht="3.75" customHeight="1" thickBot="1">
      <c r="A20" s="167"/>
      <c r="B20" s="169"/>
      <c r="C20" s="169"/>
      <c r="D20" s="71"/>
      <c r="E20" s="184"/>
      <c r="F20" s="86"/>
      <c r="G20" s="75"/>
      <c r="H20" s="175"/>
      <c r="I20" s="197"/>
    </row>
    <row r="21" spans="1:9" ht="16.5" customHeight="1" thickTop="1" thickBot="1">
      <c r="A21" s="17"/>
      <c r="B21" s="18">
        <v>700</v>
      </c>
      <c r="C21" s="18"/>
      <c r="D21" s="15"/>
      <c r="E21" s="18"/>
      <c r="F21" s="20">
        <f>SUM(F22:F29)</f>
        <v>345000</v>
      </c>
      <c r="G21" s="21">
        <f>SUM(G22:G29)</f>
        <v>345000</v>
      </c>
      <c r="H21" s="22">
        <f>SUM(H22:H29)</f>
        <v>0</v>
      </c>
      <c r="I21" s="37">
        <f>SUM(I22:I29)</f>
        <v>329732.14</v>
      </c>
    </row>
    <row r="22" spans="1:9" ht="6.75" customHeight="1" thickTop="1">
      <c r="A22" s="177">
        <v>4</v>
      </c>
      <c r="B22" s="178">
        <v>700</v>
      </c>
      <c r="C22" s="178">
        <v>70005</v>
      </c>
      <c r="D22" s="179">
        <v>6050</v>
      </c>
      <c r="E22" s="181" t="s">
        <v>12</v>
      </c>
      <c r="F22" s="56">
        <v>300000</v>
      </c>
      <c r="G22" s="182">
        <v>300000</v>
      </c>
      <c r="H22" s="183">
        <v>0</v>
      </c>
      <c r="I22" s="196">
        <v>297316.89</v>
      </c>
    </row>
    <row r="23" spans="1:9" ht="6" customHeight="1">
      <c r="A23" s="52"/>
      <c r="B23" s="53"/>
      <c r="C23" s="53"/>
      <c r="D23" s="180"/>
      <c r="E23" s="54"/>
      <c r="F23" s="57"/>
      <c r="G23" s="48"/>
      <c r="H23" s="59"/>
      <c r="I23" s="60"/>
    </row>
    <row r="24" spans="1:9" ht="9" customHeight="1">
      <c r="A24" s="52"/>
      <c r="B24" s="53"/>
      <c r="C24" s="53"/>
      <c r="D24" s="180"/>
      <c r="E24" s="54"/>
      <c r="F24" s="57"/>
      <c r="G24" s="48"/>
      <c r="H24" s="59"/>
      <c r="I24" s="60"/>
    </row>
    <row r="25" spans="1:9" ht="6.75" customHeight="1">
      <c r="A25" s="52"/>
      <c r="B25" s="53"/>
      <c r="C25" s="53"/>
      <c r="D25" s="180"/>
      <c r="E25" s="54"/>
      <c r="F25" s="58"/>
      <c r="G25" s="48"/>
      <c r="H25" s="59"/>
      <c r="I25" s="60"/>
    </row>
    <row r="26" spans="1:9" s="8" customFormat="1" ht="3.75" customHeight="1">
      <c r="A26" s="43">
        <v>5</v>
      </c>
      <c r="B26" s="44">
        <v>700</v>
      </c>
      <c r="C26" s="44">
        <v>70005</v>
      </c>
      <c r="D26" s="44">
        <v>6060</v>
      </c>
      <c r="E26" s="45" t="s">
        <v>11</v>
      </c>
      <c r="F26" s="173">
        <v>45000</v>
      </c>
      <c r="G26" s="48">
        <v>45000</v>
      </c>
      <c r="H26" s="49">
        <v>0</v>
      </c>
      <c r="I26" s="42">
        <v>32415.25</v>
      </c>
    </row>
    <row r="27" spans="1:9" ht="6" customHeight="1">
      <c r="A27" s="43"/>
      <c r="B27" s="44"/>
      <c r="C27" s="44"/>
      <c r="D27" s="44"/>
      <c r="E27" s="46"/>
      <c r="F27" s="86"/>
      <c r="G27" s="48"/>
      <c r="H27" s="49"/>
      <c r="I27" s="42"/>
    </row>
    <row r="28" spans="1:9" ht="4.5" customHeight="1">
      <c r="A28" s="43"/>
      <c r="B28" s="44"/>
      <c r="C28" s="44"/>
      <c r="D28" s="44"/>
      <c r="E28" s="46"/>
      <c r="F28" s="86"/>
      <c r="G28" s="48"/>
      <c r="H28" s="49"/>
      <c r="I28" s="42"/>
    </row>
    <row r="29" spans="1:9" ht="6" customHeight="1" thickBot="1">
      <c r="A29" s="70"/>
      <c r="B29" s="71"/>
      <c r="C29" s="71"/>
      <c r="D29" s="71"/>
      <c r="E29" s="74"/>
      <c r="F29" s="64"/>
      <c r="G29" s="75"/>
      <c r="H29" s="72"/>
      <c r="I29" s="73"/>
    </row>
    <row r="30" spans="1:9" ht="16.5" customHeight="1" thickTop="1" thickBot="1">
      <c r="A30" s="10"/>
      <c r="B30" s="9">
        <v>720</v>
      </c>
      <c r="C30" s="9"/>
      <c r="D30" s="14"/>
      <c r="E30" s="9"/>
      <c r="F30" s="12">
        <f>SUM(F31)</f>
        <v>25000</v>
      </c>
      <c r="G30" s="12">
        <f>SUM(G31:G34)</f>
        <v>25000</v>
      </c>
      <c r="H30" s="12">
        <f>SUM(H31:H34)</f>
        <v>0</v>
      </c>
      <c r="I30" s="38">
        <f>SUM(I31)</f>
        <v>7453.3</v>
      </c>
    </row>
    <row r="31" spans="1:9" s="8" customFormat="1" ht="6" customHeight="1" thickTop="1">
      <c r="A31" s="93">
        <v>6</v>
      </c>
      <c r="B31" s="96">
        <v>720</v>
      </c>
      <c r="C31" s="97">
        <v>72095</v>
      </c>
      <c r="D31" s="96">
        <v>6059</v>
      </c>
      <c r="E31" s="100" t="s">
        <v>9</v>
      </c>
      <c r="F31" s="203">
        <v>25000</v>
      </c>
      <c r="G31" s="88">
        <v>25000</v>
      </c>
      <c r="H31" s="76">
        <v>0</v>
      </c>
      <c r="I31" s="232">
        <v>7453.3</v>
      </c>
    </row>
    <row r="32" spans="1:9" ht="4.5" customHeight="1">
      <c r="A32" s="94"/>
      <c r="B32" s="51"/>
      <c r="C32" s="98"/>
      <c r="D32" s="51"/>
      <c r="E32" s="101"/>
      <c r="F32" s="57"/>
      <c r="G32" s="62"/>
      <c r="H32" s="77"/>
      <c r="I32" s="188"/>
    </row>
    <row r="33" spans="1:9" ht="5.25" customHeight="1">
      <c r="A33" s="94"/>
      <c r="B33" s="51"/>
      <c r="C33" s="98"/>
      <c r="D33" s="51"/>
      <c r="E33" s="101"/>
      <c r="F33" s="57"/>
      <c r="G33" s="62"/>
      <c r="H33" s="77"/>
      <c r="I33" s="188"/>
    </row>
    <row r="34" spans="1:9" ht="6" customHeight="1" thickBot="1">
      <c r="A34" s="95"/>
      <c r="B34" s="84"/>
      <c r="C34" s="99"/>
      <c r="D34" s="84"/>
      <c r="E34" s="102"/>
      <c r="F34" s="159"/>
      <c r="G34" s="89"/>
      <c r="H34" s="78"/>
      <c r="I34" s="211"/>
    </row>
    <row r="35" spans="1:9" ht="16.5" customHeight="1" thickTop="1" thickBot="1">
      <c r="A35" s="10"/>
      <c r="B35" s="9">
        <v>750</v>
      </c>
      <c r="C35" s="9"/>
      <c r="D35" s="14"/>
      <c r="E35" s="9"/>
      <c r="F35" s="12">
        <f>SUM(F36)</f>
        <v>10000</v>
      </c>
      <c r="G35" s="12">
        <f>SUM(G36:G39)</f>
        <v>10000</v>
      </c>
      <c r="H35" s="12">
        <f>SUM(H36:H39)</f>
        <v>0</v>
      </c>
      <c r="I35" s="38">
        <f>SUM(I36)</f>
        <v>4305</v>
      </c>
    </row>
    <row r="36" spans="1:9" s="8" customFormat="1" ht="12.75" customHeight="1" thickTop="1">
      <c r="A36" s="132">
        <v>7</v>
      </c>
      <c r="B36" s="79">
        <v>750</v>
      </c>
      <c r="C36" s="135">
        <v>75023</v>
      </c>
      <c r="D36" s="79">
        <v>6050</v>
      </c>
      <c r="E36" s="81" t="s">
        <v>24</v>
      </c>
      <c r="F36" s="85">
        <v>10000</v>
      </c>
      <c r="G36" s="88">
        <v>10000</v>
      </c>
      <c r="H36" s="90">
        <v>0</v>
      </c>
      <c r="I36" s="204">
        <v>4305</v>
      </c>
    </row>
    <row r="37" spans="1:9" ht="3.75" customHeight="1">
      <c r="A37" s="133"/>
      <c r="B37" s="66"/>
      <c r="C37" s="136"/>
      <c r="D37" s="66"/>
      <c r="E37" s="82"/>
      <c r="F37" s="86"/>
      <c r="G37" s="62"/>
      <c r="H37" s="91"/>
      <c r="I37" s="198"/>
    </row>
    <row r="38" spans="1:9" ht="4.5" customHeight="1">
      <c r="A38" s="133"/>
      <c r="B38" s="66"/>
      <c r="C38" s="136"/>
      <c r="D38" s="66"/>
      <c r="E38" s="82"/>
      <c r="F38" s="86"/>
      <c r="G38" s="62"/>
      <c r="H38" s="91"/>
      <c r="I38" s="198"/>
    </row>
    <row r="39" spans="1:9" ht="6" customHeight="1" thickBot="1">
      <c r="A39" s="134"/>
      <c r="B39" s="80"/>
      <c r="C39" s="137"/>
      <c r="D39" s="80"/>
      <c r="E39" s="83"/>
      <c r="F39" s="87"/>
      <c r="G39" s="89"/>
      <c r="H39" s="92"/>
      <c r="I39" s="205"/>
    </row>
    <row r="40" spans="1:9" ht="16.5" customHeight="1" thickTop="1" thickBot="1">
      <c r="A40" s="10"/>
      <c r="B40" s="9">
        <v>754</v>
      </c>
      <c r="C40" s="9"/>
      <c r="D40" s="14"/>
      <c r="E40" s="9"/>
      <c r="F40" s="9">
        <f>SUM(F41:F52)</f>
        <v>28000</v>
      </c>
      <c r="G40" s="9">
        <f>SUM(G41:G52)</f>
        <v>28000</v>
      </c>
      <c r="H40" s="9">
        <f>SUM(H41:H52)</f>
        <v>0</v>
      </c>
      <c r="I40" s="38">
        <f>SUM(I41:I52)</f>
        <v>10069.92</v>
      </c>
    </row>
    <row r="41" spans="1:9" ht="6.75" customHeight="1" thickTop="1">
      <c r="A41" s="103">
        <v>8</v>
      </c>
      <c r="B41" s="105">
        <v>754</v>
      </c>
      <c r="C41" s="97">
        <v>75412</v>
      </c>
      <c r="D41" s="97">
        <v>6050</v>
      </c>
      <c r="E41" s="240" t="s">
        <v>20</v>
      </c>
      <c r="F41" s="203">
        <v>16000</v>
      </c>
      <c r="G41" s="88">
        <v>16000</v>
      </c>
      <c r="H41" s="76">
        <v>0</v>
      </c>
      <c r="I41" s="232">
        <v>984</v>
      </c>
    </row>
    <row r="42" spans="1:9" ht="6" customHeight="1">
      <c r="A42" s="104"/>
      <c r="B42" s="106"/>
      <c r="C42" s="98"/>
      <c r="D42" s="98"/>
      <c r="E42" s="241"/>
      <c r="F42" s="57"/>
      <c r="G42" s="62"/>
      <c r="H42" s="77"/>
      <c r="I42" s="188"/>
    </row>
    <row r="43" spans="1:9" ht="4.5" customHeight="1">
      <c r="A43" s="104"/>
      <c r="B43" s="106"/>
      <c r="C43" s="98"/>
      <c r="D43" s="98"/>
      <c r="E43" s="241"/>
      <c r="F43" s="57"/>
      <c r="G43" s="62"/>
      <c r="H43" s="77"/>
      <c r="I43" s="188"/>
    </row>
    <row r="44" spans="1:9" ht="3" hidden="1" customHeight="1" thickBot="1">
      <c r="A44" s="104"/>
      <c r="B44" s="106"/>
      <c r="C44" s="107"/>
      <c r="D44" s="107"/>
      <c r="E44" s="242"/>
      <c r="F44" s="185"/>
      <c r="G44" s="186"/>
      <c r="H44" s="187"/>
      <c r="I44" s="189"/>
    </row>
    <row r="45" spans="1:9" ht="6.75" customHeight="1">
      <c r="A45" s="123">
        <v>9</v>
      </c>
      <c r="B45" s="125">
        <v>754</v>
      </c>
      <c r="C45" s="125">
        <v>75412</v>
      </c>
      <c r="D45" s="125">
        <v>6230</v>
      </c>
      <c r="E45" s="243" t="s">
        <v>34</v>
      </c>
      <c r="F45" s="244">
        <v>2000</v>
      </c>
      <c r="G45" s="218">
        <v>2000</v>
      </c>
      <c r="H45" s="245">
        <v>0</v>
      </c>
      <c r="I45" s="220">
        <v>1086</v>
      </c>
    </row>
    <row r="46" spans="1:9" ht="3" customHeight="1">
      <c r="A46" s="94"/>
      <c r="B46" s="51"/>
      <c r="C46" s="51"/>
      <c r="D46" s="51"/>
      <c r="E46" s="109"/>
      <c r="F46" s="57"/>
      <c r="G46" s="62"/>
      <c r="H46" s="77"/>
      <c r="I46" s="188"/>
    </row>
    <row r="47" spans="1:9" ht="5.25" customHeight="1">
      <c r="A47" s="94"/>
      <c r="B47" s="51"/>
      <c r="C47" s="51"/>
      <c r="D47" s="51"/>
      <c r="E47" s="109"/>
      <c r="F47" s="57"/>
      <c r="G47" s="62"/>
      <c r="H47" s="77"/>
      <c r="I47" s="188"/>
    </row>
    <row r="48" spans="1:9" ht="3" customHeight="1">
      <c r="A48" s="124"/>
      <c r="B48" s="108"/>
      <c r="C48" s="108"/>
      <c r="D48" s="108"/>
      <c r="E48" s="110"/>
      <c r="F48" s="185"/>
      <c r="G48" s="186"/>
      <c r="H48" s="187"/>
      <c r="I48" s="189"/>
    </row>
    <row r="49" spans="1:9" s="1" customFormat="1" ht="3.75" customHeight="1">
      <c r="A49" s="94">
        <v>10</v>
      </c>
      <c r="B49" s="125">
        <v>754</v>
      </c>
      <c r="C49" s="125">
        <v>75495</v>
      </c>
      <c r="D49" s="51">
        <v>6050</v>
      </c>
      <c r="E49" s="166" t="s">
        <v>15</v>
      </c>
      <c r="F49" s="57">
        <v>10000</v>
      </c>
      <c r="G49" s="62">
        <v>10000</v>
      </c>
      <c r="H49" s="77">
        <v>0</v>
      </c>
      <c r="I49" s="188">
        <v>7999.92</v>
      </c>
    </row>
    <row r="50" spans="1:9" ht="5.25" customHeight="1">
      <c r="A50" s="94"/>
      <c r="B50" s="51"/>
      <c r="C50" s="51"/>
      <c r="D50" s="51"/>
      <c r="E50" s="101"/>
      <c r="F50" s="57"/>
      <c r="G50" s="62"/>
      <c r="H50" s="77"/>
      <c r="I50" s="188"/>
    </row>
    <row r="51" spans="1:9" ht="6.75" customHeight="1">
      <c r="A51" s="94"/>
      <c r="B51" s="51"/>
      <c r="C51" s="51"/>
      <c r="D51" s="51"/>
      <c r="E51" s="101"/>
      <c r="F51" s="57"/>
      <c r="G51" s="62"/>
      <c r="H51" s="77"/>
      <c r="I51" s="188"/>
    </row>
    <row r="52" spans="1:9" ht="2.25" customHeight="1" thickBot="1">
      <c r="A52" s="95"/>
      <c r="B52" s="84"/>
      <c r="C52" s="84"/>
      <c r="D52" s="84"/>
      <c r="E52" s="102"/>
      <c r="F52" s="159"/>
      <c r="G52" s="89"/>
      <c r="H52" s="78"/>
      <c r="I52" s="211"/>
    </row>
    <row r="53" spans="1:9" ht="16.5" customHeight="1" thickTop="1" thickBot="1">
      <c r="A53" s="11"/>
      <c r="B53" s="3">
        <v>758</v>
      </c>
      <c r="C53" s="3"/>
      <c r="D53" s="3"/>
      <c r="E53" s="3"/>
      <c r="F53" s="12">
        <f>SUM(F54)</f>
        <v>20000</v>
      </c>
      <c r="G53" s="12">
        <f>SUM(G54)</f>
        <v>20000</v>
      </c>
      <c r="H53" s="9">
        <f>SUM(H54)</f>
        <v>0</v>
      </c>
      <c r="I53" s="38">
        <f>SUM(I54)</f>
        <v>0</v>
      </c>
    </row>
    <row r="54" spans="1:9" s="1" customFormat="1" ht="6.75" customHeight="1" thickTop="1">
      <c r="A54" s="111">
        <v>11</v>
      </c>
      <c r="B54" s="112">
        <v>758</v>
      </c>
      <c r="C54" s="115">
        <v>75818</v>
      </c>
      <c r="D54" s="118">
        <v>6800</v>
      </c>
      <c r="E54" s="121" t="s">
        <v>13</v>
      </c>
      <c r="F54" s="160">
        <v>20000</v>
      </c>
      <c r="G54" s="163">
        <v>20000</v>
      </c>
      <c r="H54" s="215">
        <v>0</v>
      </c>
      <c r="I54" s="212">
        <v>0</v>
      </c>
    </row>
    <row r="55" spans="1:9" ht="4.5" customHeight="1">
      <c r="A55" s="111"/>
      <c r="B55" s="113"/>
      <c r="C55" s="116"/>
      <c r="D55" s="119"/>
      <c r="E55" s="122"/>
      <c r="F55" s="161"/>
      <c r="G55" s="164"/>
      <c r="H55" s="216"/>
      <c r="I55" s="213"/>
    </row>
    <row r="56" spans="1:9" ht="3.75" customHeight="1">
      <c r="A56" s="111"/>
      <c r="B56" s="113"/>
      <c r="C56" s="116"/>
      <c r="D56" s="119"/>
      <c r="E56" s="122"/>
      <c r="F56" s="161"/>
      <c r="G56" s="164"/>
      <c r="H56" s="216"/>
      <c r="I56" s="213"/>
    </row>
    <row r="57" spans="1:9" ht="3.75" customHeight="1" thickBot="1">
      <c r="A57" s="111"/>
      <c r="B57" s="114"/>
      <c r="C57" s="117"/>
      <c r="D57" s="120"/>
      <c r="E57" s="122"/>
      <c r="F57" s="162"/>
      <c r="G57" s="165"/>
      <c r="H57" s="217"/>
      <c r="I57" s="214"/>
    </row>
    <row r="58" spans="1:9" ht="16.5" customHeight="1" thickTop="1" thickBot="1">
      <c r="A58" s="11"/>
      <c r="B58" s="3">
        <v>801</v>
      </c>
      <c r="C58" s="3"/>
      <c r="D58" s="3"/>
      <c r="E58" s="3"/>
      <c r="F58" s="9">
        <f>SUM(F59:F66)</f>
        <v>96050</v>
      </c>
      <c r="G58" s="9">
        <f>SUM(G59:G66)</f>
        <v>96050</v>
      </c>
      <c r="H58" s="9">
        <f>SUM(H59:H66)</f>
        <v>0</v>
      </c>
      <c r="I58" s="38">
        <f>SUM(I59:I66)</f>
        <v>94682.03</v>
      </c>
    </row>
    <row r="59" spans="1:9" s="1" customFormat="1" ht="11.25" customHeight="1" thickTop="1">
      <c r="A59" s="143">
        <v>12</v>
      </c>
      <c r="B59" s="145">
        <v>801</v>
      </c>
      <c r="C59" s="145">
        <v>80195</v>
      </c>
      <c r="D59" s="79">
        <v>6050</v>
      </c>
      <c r="E59" s="148" t="s">
        <v>33</v>
      </c>
      <c r="F59" s="206">
        <v>85000</v>
      </c>
      <c r="G59" s="88">
        <v>85000</v>
      </c>
      <c r="H59" s="90">
        <v>0</v>
      </c>
      <c r="I59" s="204">
        <v>85000</v>
      </c>
    </row>
    <row r="60" spans="1:9" ht="9" customHeight="1">
      <c r="A60" s="43"/>
      <c r="B60" s="44"/>
      <c r="C60" s="44"/>
      <c r="D60" s="66"/>
      <c r="E60" s="46"/>
      <c r="F60" s="207"/>
      <c r="G60" s="62"/>
      <c r="H60" s="91"/>
      <c r="I60" s="198"/>
    </row>
    <row r="61" spans="1:9" ht="3.75" customHeight="1">
      <c r="A61" s="43"/>
      <c r="B61" s="44"/>
      <c r="C61" s="44"/>
      <c r="D61" s="66"/>
      <c r="E61" s="46"/>
      <c r="F61" s="207"/>
      <c r="G61" s="62"/>
      <c r="H61" s="91"/>
      <c r="I61" s="198"/>
    </row>
    <row r="62" spans="1:9" s="2" customFormat="1" ht="3.75" customHeight="1">
      <c r="A62" s="144"/>
      <c r="B62" s="146"/>
      <c r="C62" s="146"/>
      <c r="D62" s="147"/>
      <c r="E62" s="149"/>
      <c r="F62" s="208"/>
      <c r="G62" s="62"/>
      <c r="H62" s="209"/>
      <c r="I62" s="210"/>
    </row>
    <row r="63" spans="1:9" s="1" customFormat="1" ht="3.75" customHeight="1">
      <c r="A63" s="150">
        <v>13</v>
      </c>
      <c r="B63" s="152">
        <v>801</v>
      </c>
      <c r="C63" s="152">
        <v>80195</v>
      </c>
      <c r="D63" s="51">
        <v>6069</v>
      </c>
      <c r="E63" s="154" t="s">
        <v>16</v>
      </c>
      <c r="F63" s="156">
        <v>11050</v>
      </c>
      <c r="G63" s="218">
        <v>11050</v>
      </c>
      <c r="H63" s="77">
        <v>0</v>
      </c>
      <c r="I63" s="188">
        <v>9682.0300000000007</v>
      </c>
    </row>
    <row r="64" spans="1:9" ht="8.25" customHeight="1">
      <c r="A64" s="52"/>
      <c r="B64" s="53"/>
      <c r="C64" s="53"/>
      <c r="D64" s="51"/>
      <c r="E64" s="55"/>
      <c r="F64" s="157"/>
      <c r="G64" s="62"/>
      <c r="H64" s="77"/>
      <c r="I64" s="188"/>
    </row>
    <row r="65" spans="1:9" ht="4.5" customHeight="1">
      <c r="A65" s="52"/>
      <c r="B65" s="53"/>
      <c r="C65" s="53"/>
      <c r="D65" s="51"/>
      <c r="E65" s="55"/>
      <c r="F65" s="157"/>
      <c r="G65" s="62"/>
      <c r="H65" s="77"/>
      <c r="I65" s="188"/>
    </row>
    <row r="66" spans="1:9" s="2" customFormat="1" ht="9" customHeight="1" thickBot="1">
      <c r="A66" s="151"/>
      <c r="B66" s="153"/>
      <c r="C66" s="153"/>
      <c r="D66" s="84"/>
      <c r="E66" s="155"/>
      <c r="F66" s="158"/>
      <c r="G66" s="89"/>
      <c r="H66" s="78"/>
      <c r="I66" s="211"/>
    </row>
    <row r="67" spans="1:9" ht="15" customHeight="1" thickTop="1" thickBot="1">
      <c r="A67" s="11"/>
      <c r="B67" s="3">
        <v>900</v>
      </c>
      <c r="C67" s="3"/>
      <c r="D67" s="3"/>
      <c r="E67" s="3"/>
      <c r="F67" s="9">
        <f>SUM(F68:F101)</f>
        <v>1588246</v>
      </c>
      <c r="G67" s="9">
        <f>SUM(G68:G101)</f>
        <v>525411</v>
      </c>
      <c r="H67" s="9">
        <f>SUM(H68:H101)</f>
        <v>1062835</v>
      </c>
      <c r="I67" s="38">
        <f>SUM(I68:I101)</f>
        <v>1429108.78</v>
      </c>
    </row>
    <row r="68" spans="1:9" ht="7.5" customHeight="1" thickTop="1">
      <c r="A68" s="43">
        <v>14</v>
      </c>
      <c r="B68" s="44">
        <v>900</v>
      </c>
      <c r="C68" s="44">
        <v>90015</v>
      </c>
      <c r="D68" s="44">
        <v>6050</v>
      </c>
      <c r="E68" s="45" t="s">
        <v>25</v>
      </c>
      <c r="F68" s="47">
        <v>47000</v>
      </c>
      <c r="G68" s="48">
        <v>47000</v>
      </c>
      <c r="H68" s="49">
        <v>0</v>
      </c>
      <c r="I68" s="42">
        <v>45616.62</v>
      </c>
    </row>
    <row r="69" spans="1:9" ht="6.75" customHeight="1">
      <c r="A69" s="43"/>
      <c r="B69" s="44"/>
      <c r="C69" s="44"/>
      <c r="D69" s="44"/>
      <c r="E69" s="46"/>
      <c r="F69" s="47"/>
      <c r="G69" s="48"/>
      <c r="H69" s="49"/>
      <c r="I69" s="42"/>
    </row>
    <row r="70" spans="1:9" ht="5.25" customHeight="1">
      <c r="A70" s="43"/>
      <c r="B70" s="44"/>
      <c r="C70" s="44"/>
      <c r="D70" s="44"/>
      <c r="E70" s="46"/>
      <c r="F70" s="47"/>
      <c r="G70" s="48"/>
      <c r="H70" s="49"/>
      <c r="I70" s="42"/>
    </row>
    <row r="71" spans="1:9" ht="0.75" customHeight="1">
      <c r="A71" s="43"/>
      <c r="B71" s="44"/>
      <c r="C71" s="44"/>
      <c r="D71" s="44"/>
      <c r="E71" s="46"/>
      <c r="F71" s="47"/>
      <c r="G71" s="48"/>
      <c r="H71" s="49"/>
      <c r="I71" s="42"/>
    </row>
    <row r="72" spans="1:9" ht="11.1" customHeight="1">
      <c r="A72" s="43">
        <v>15</v>
      </c>
      <c r="B72" s="44">
        <v>900</v>
      </c>
      <c r="C72" s="44">
        <v>90015</v>
      </c>
      <c r="D72" s="44">
        <v>6050</v>
      </c>
      <c r="E72" s="45" t="s">
        <v>26</v>
      </c>
      <c r="F72" s="47">
        <v>10000</v>
      </c>
      <c r="G72" s="48">
        <v>10000</v>
      </c>
      <c r="H72" s="49">
        <v>0</v>
      </c>
      <c r="I72" s="42">
        <v>0</v>
      </c>
    </row>
    <row r="73" spans="1:9" ht="1.5" customHeight="1">
      <c r="A73" s="43"/>
      <c r="B73" s="44"/>
      <c r="C73" s="44"/>
      <c r="D73" s="44"/>
      <c r="E73" s="46"/>
      <c r="F73" s="47"/>
      <c r="G73" s="48"/>
      <c r="H73" s="49"/>
      <c r="I73" s="42"/>
    </row>
    <row r="74" spans="1:9" ht="9.75" customHeight="1">
      <c r="A74" s="43"/>
      <c r="B74" s="44"/>
      <c r="C74" s="44"/>
      <c r="D74" s="44"/>
      <c r="E74" s="46"/>
      <c r="F74" s="47"/>
      <c r="G74" s="48"/>
      <c r="H74" s="49"/>
      <c r="I74" s="42"/>
    </row>
    <row r="75" spans="1:9" ht="6" customHeight="1">
      <c r="A75" s="43"/>
      <c r="B75" s="44"/>
      <c r="C75" s="44"/>
      <c r="D75" s="44"/>
      <c r="E75" s="46"/>
      <c r="F75" s="47"/>
      <c r="G75" s="48"/>
      <c r="H75" s="49"/>
      <c r="I75" s="42"/>
    </row>
    <row r="76" spans="1:9" ht="12" customHeight="1">
      <c r="A76" s="138">
        <v>16</v>
      </c>
      <c r="B76" s="142">
        <v>900</v>
      </c>
      <c r="C76" s="142">
        <v>90019</v>
      </c>
      <c r="D76" s="25">
        <v>6050</v>
      </c>
      <c r="E76" s="129" t="s">
        <v>19</v>
      </c>
      <c r="F76" s="63">
        <v>666835</v>
      </c>
      <c r="G76" s="23">
        <v>34465</v>
      </c>
      <c r="H76" s="35"/>
      <c r="I76" s="223">
        <v>632368.82999999996</v>
      </c>
    </row>
    <row r="77" spans="1:9" ht="18" customHeight="1">
      <c r="A77" s="139"/>
      <c r="B77" s="67"/>
      <c r="C77" s="67"/>
      <c r="D77" s="26">
        <v>6059</v>
      </c>
      <c r="E77" s="130"/>
      <c r="F77" s="64"/>
      <c r="G77" s="24">
        <v>31619</v>
      </c>
      <c r="H77" s="30"/>
      <c r="I77" s="224"/>
    </row>
    <row r="78" spans="1:9" ht="12" customHeight="1">
      <c r="A78" s="140"/>
      <c r="B78" s="44"/>
      <c r="C78" s="44"/>
      <c r="D78" s="26">
        <v>6057</v>
      </c>
      <c r="E78" s="131"/>
      <c r="F78" s="47"/>
      <c r="G78" s="27"/>
      <c r="H78" s="31">
        <v>537514</v>
      </c>
      <c r="I78" s="224"/>
    </row>
    <row r="79" spans="1:9" ht="6.75" customHeight="1">
      <c r="A79" s="140"/>
      <c r="B79" s="44"/>
      <c r="C79" s="44"/>
      <c r="D79" s="66">
        <v>6059</v>
      </c>
      <c r="E79" s="131"/>
      <c r="F79" s="47"/>
      <c r="G79" s="28"/>
      <c r="H79" s="68">
        <v>63237</v>
      </c>
      <c r="I79" s="224"/>
    </row>
    <row r="80" spans="1:9" ht="8.25" customHeight="1">
      <c r="A80" s="141"/>
      <c r="B80" s="44"/>
      <c r="C80" s="44"/>
      <c r="D80" s="67"/>
      <c r="E80" s="131"/>
      <c r="F80" s="65"/>
      <c r="G80" s="29"/>
      <c r="H80" s="69"/>
      <c r="I80" s="226"/>
    </row>
    <row r="81" spans="1:9" ht="11.1" customHeight="1">
      <c r="A81" s="43">
        <v>17</v>
      </c>
      <c r="B81" s="44">
        <v>900</v>
      </c>
      <c r="C81" s="44">
        <v>90019</v>
      </c>
      <c r="D81" s="44">
        <v>6050</v>
      </c>
      <c r="E81" s="45" t="s">
        <v>14</v>
      </c>
      <c r="F81" s="47">
        <v>148000</v>
      </c>
      <c r="G81" s="48">
        <v>148000</v>
      </c>
      <c r="H81" s="126">
        <v>0</v>
      </c>
      <c r="I81" s="42">
        <v>144911.53</v>
      </c>
    </row>
    <row r="82" spans="1:9" ht="6" customHeight="1">
      <c r="A82" s="43"/>
      <c r="B82" s="44"/>
      <c r="C82" s="44"/>
      <c r="D82" s="44"/>
      <c r="E82" s="46"/>
      <c r="F82" s="47"/>
      <c r="G82" s="48"/>
      <c r="H82" s="49"/>
      <c r="I82" s="42"/>
    </row>
    <row r="83" spans="1:9" ht="5.25" customHeight="1">
      <c r="A83" s="43"/>
      <c r="B83" s="44"/>
      <c r="C83" s="44"/>
      <c r="D83" s="44"/>
      <c r="E83" s="46"/>
      <c r="F83" s="47"/>
      <c r="G83" s="48"/>
      <c r="H83" s="49"/>
      <c r="I83" s="42"/>
    </row>
    <row r="84" spans="1:9" ht="6" customHeight="1">
      <c r="A84" s="43"/>
      <c r="B84" s="44"/>
      <c r="C84" s="44"/>
      <c r="D84" s="44"/>
      <c r="E84" s="46"/>
      <c r="F84" s="47"/>
      <c r="G84" s="48"/>
      <c r="H84" s="127"/>
      <c r="I84" s="42"/>
    </row>
    <row r="85" spans="1:9" ht="14.25" customHeight="1">
      <c r="A85" s="138">
        <v>18</v>
      </c>
      <c r="B85" s="142">
        <v>900</v>
      </c>
      <c r="C85" s="142">
        <v>90019</v>
      </c>
      <c r="D85" s="25">
        <v>6050</v>
      </c>
      <c r="E85" s="129" t="s">
        <v>22</v>
      </c>
      <c r="F85" s="63">
        <v>638000</v>
      </c>
      <c r="G85" s="32">
        <v>63415</v>
      </c>
      <c r="H85" s="33"/>
      <c r="I85" s="223">
        <v>529453.5</v>
      </c>
    </row>
    <row r="86" spans="1:9" s="2" customFormat="1" ht="15" customHeight="1">
      <c r="A86" s="139"/>
      <c r="B86" s="67"/>
      <c r="C86" s="67"/>
      <c r="D86" s="26">
        <v>6059</v>
      </c>
      <c r="E86" s="130"/>
      <c r="F86" s="64"/>
      <c r="G86" s="24">
        <v>112501</v>
      </c>
      <c r="H86" s="34"/>
      <c r="I86" s="224"/>
    </row>
    <row r="87" spans="1:9" ht="9.75" customHeight="1">
      <c r="A87" s="140"/>
      <c r="B87" s="44"/>
      <c r="C87" s="44"/>
      <c r="D87" s="26">
        <v>6057</v>
      </c>
      <c r="E87" s="131"/>
      <c r="F87" s="47"/>
      <c r="G87" s="27"/>
      <c r="H87" s="31">
        <v>413443</v>
      </c>
      <c r="I87" s="224"/>
    </row>
    <row r="88" spans="1:9" ht="8.25" customHeight="1">
      <c r="A88" s="140"/>
      <c r="B88" s="44"/>
      <c r="C88" s="44"/>
      <c r="D88" s="66">
        <v>6059</v>
      </c>
      <c r="E88" s="131"/>
      <c r="F88" s="47"/>
      <c r="G88" s="28"/>
      <c r="H88" s="68">
        <v>48641</v>
      </c>
      <c r="I88" s="224"/>
    </row>
    <row r="89" spans="1:9" ht="9" customHeight="1">
      <c r="A89" s="141"/>
      <c r="B89" s="44"/>
      <c r="C89" s="44"/>
      <c r="D89" s="67"/>
      <c r="E89" s="131"/>
      <c r="F89" s="65"/>
      <c r="G89" s="29"/>
      <c r="H89" s="69"/>
      <c r="I89" s="225"/>
    </row>
    <row r="90" spans="1:9" ht="4.5" customHeight="1">
      <c r="A90" s="52">
        <v>19</v>
      </c>
      <c r="B90" s="53">
        <v>900</v>
      </c>
      <c r="C90" s="53">
        <v>90095</v>
      </c>
      <c r="D90" s="50">
        <v>6059</v>
      </c>
      <c r="E90" s="54" t="s">
        <v>17</v>
      </c>
      <c r="F90" s="56">
        <v>38411</v>
      </c>
      <c r="G90" s="61">
        <v>6000</v>
      </c>
      <c r="H90" s="59">
        <v>0</v>
      </c>
      <c r="I90" s="220">
        <v>37884</v>
      </c>
    </row>
    <row r="91" spans="1:9" ht="7.5" customHeight="1">
      <c r="A91" s="52"/>
      <c r="B91" s="53"/>
      <c r="C91" s="53"/>
      <c r="D91" s="51"/>
      <c r="E91" s="55"/>
      <c r="F91" s="57"/>
      <c r="G91" s="62"/>
      <c r="H91" s="59"/>
      <c r="I91" s="221"/>
    </row>
    <row r="92" spans="1:9" ht="3" customHeight="1">
      <c r="A92" s="52"/>
      <c r="B92" s="53"/>
      <c r="C92" s="53"/>
      <c r="D92" s="51"/>
      <c r="E92" s="55"/>
      <c r="F92" s="57"/>
      <c r="G92" s="62"/>
      <c r="H92" s="59"/>
      <c r="I92" s="221"/>
    </row>
    <row r="93" spans="1:9" ht="17.25" customHeight="1">
      <c r="A93" s="52"/>
      <c r="B93" s="53"/>
      <c r="C93" s="53"/>
      <c r="D93" s="19">
        <v>6057</v>
      </c>
      <c r="E93" s="55"/>
      <c r="F93" s="58"/>
      <c r="G93" s="16">
        <v>32411</v>
      </c>
      <c r="H93" s="59"/>
      <c r="I93" s="222"/>
    </row>
    <row r="94" spans="1:9" ht="8.25" customHeight="1">
      <c r="A94" s="52">
        <v>20</v>
      </c>
      <c r="B94" s="53">
        <v>900</v>
      </c>
      <c r="C94" s="53">
        <v>90095</v>
      </c>
      <c r="D94" s="53">
        <v>6050</v>
      </c>
      <c r="E94" s="54" t="s">
        <v>21</v>
      </c>
      <c r="F94" s="128">
        <v>25000</v>
      </c>
      <c r="G94" s="48">
        <v>25000</v>
      </c>
      <c r="H94" s="59">
        <v>0</v>
      </c>
      <c r="I94" s="60">
        <v>23874.3</v>
      </c>
    </row>
    <row r="95" spans="1:9" ht="7.5" customHeight="1">
      <c r="A95" s="52"/>
      <c r="B95" s="53"/>
      <c r="C95" s="53"/>
      <c r="D95" s="53"/>
      <c r="E95" s="55"/>
      <c r="F95" s="128"/>
      <c r="G95" s="48"/>
      <c r="H95" s="59"/>
      <c r="I95" s="60"/>
    </row>
    <row r="96" spans="1:9" ht="5.25" customHeight="1">
      <c r="A96" s="52"/>
      <c r="B96" s="53"/>
      <c r="C96" s="53"/>
      <c r="D96" s="53"/>
      <c r="E96" s="55"/>
      <c r="F96" s="128"/>
      <c r="G96" s="48"/>
      <c r="H96" s="59"/>
      <c r="I96" s="60"/>
    </row>
    <row r="97" spans="1:13" ht="4.5" customHeight="1">
      <c r="A97" s="52"/>
      <c r="B97" s="53"/>
      <c r="C97" s="53"/>
      <c r="D97" s="53"/>
      <c r="E97" s="55"/>
      <c r="F97" s="128"/>
      <c r="G97" s="48"/>
      <c r="H97" s="59"/>
      <c r="I97" s="60"/>
    </row>
    <row r="98" spans="1:13" ht="11.25" customHeight="1">
      <c r="A98" s="43">
        <v>21</v>
      </c>
      <c r="B98" s="44">
        <v>900</v>
      </c>
      <c r="C98" s="44">
        <v>90095</v>
      </c>
      <c r="D98" s="44">
        <v>6050</v>
      </c>
      <c r="E98" s="45" t="s">
        <v>27</v>
      </c>
      <c r="F98" s="47">
        <v>15000</v>
      </c>
      <c r="G98" s="48">
        <v>15000</v>
      </c>
      <c r="H98" s="49">
        <v>0</v>
      </c>
      <c r="I98" s="42">
        <v>15000</v>
      </c>
    </row>
    <row r="99" spans="1:13" ht="1.5" customHeight="1">
      <c r="A99" s="43"/>
      <c r="B99" s="44"/>
      <c r="C99" s="44"/>
      <c r="D99" s="44"/>
      <c r="E99" s="46"/>
      <c r="F99" s="47"/>
      <c r="G99" s="48"/>
      <c r="H99" s="49"/>
      <c r="I99" s="42"/>
    </row>
    <row r="100" spans="1:13" s="2" customFormat="1" ht="10.5" customHeight="1">
      <c r="A100" s="43"/>
      <c r="B100" s="44"/>
      <c r="C100" s="44"/>
      <c r="D100" s="44"/>
      <c r="E100" s="46"/>
      <c r="F100" s="47"/>
      <c r="G100" s="48"/>
      <c r="H100" s="49"/>
      <c r="I100" s="42"/>
    </row>
    <row r="101" spans="1:13" ht="1.5" customHeight="1" thickBot="1">
      <c r="A101" s="43"/>
      <c r="B101" s="44"/>
      <c r="C101" s="44"/>
      <c r="D101" s="44"/>
      <c r="E101" s="46"/>
      <c r="F101" s="47"/>
      <c r="G101" s="48"/>
      <c r="H101" s="49"/>
      <c r="I101" s="42"/>
    </row>
    <row r="102" spans="1:13" ht="16.5" customHeight="1" thickTop="1" thickBot="1">
      <c r="A102" s="11"/>
      <c r="B102" s="3">
        <v>926</v>
      </c>
      <c r="C102" s="3"/>
      <c r="D102" s="3"/>
      <c r="E102" s="3"/>
      <c r="F102" s="9">
        <f>SUM(F103)</f>
        <v>8000</v>
      </c>
      <c r="G102" s="9">
        <f>SUM(G103)</f>
        <v>8000</v>
      </c>
      <c r="H102" s="9">
        <f>SUM(H103)</f>
        <v>0</v>
      </c>
      <c r="I102" s="238">
        <f>SUM(I103)</f>
        <v>7999</v>
      </c>
    </row>
    <row r="103" spans="1:13" ht="9" customHeight="1" thickTop="1">
      <c r="A103" s="43">
        <v>22</v>
      </c>
      <c r="B103" s="44">
        <v>926</v>
      </c>
      <c r="C103" s="44">
        <v>92604</v>
      </c>
      <c r="D103" s="44">
        <v>6060</v>
      </c>
      <c r="E103" s="45" t="s">
        <v>35</v>
      </c>
      <c r="F103" s="47">
        <v>8000</v>
      </c>
      <c r="G103" s="237">
        <v>8000</v>
      </c>
      <c r="H103" s="48">
        <v>0</v>
      </c>
      <c r="I103" s="239">
        <v>7999</v>
      </c>
    </row>
    <row r="104" spans="1:13" ht="8.25" customHeight="1">
      <c r="A104" s="43"/>
      <c r="B104" s="44"/>
      <c r="C104" s="44"/>
      <c r="D104" s="44"/>
      <c r="E104" s="46"/>
      <c r="F104" s="47"/>
      <c r="G104" s="237"/>
      <c r="H104" s="48"/>
      <c r="I104" s="239"/>
      <c r="M104" s="246"/>
    </row>
    <row r="105" spans="1:13" ht="5.25" customHeight="1">
      <c r="A105" s="43"/>
      <c r="B105" s="44"/>
      <c r="C105" s="44"/>
      <c r="D105" s="44"/>
      <c r="E105" s="46"/>
      <c r="F105" s="47"/>
      <c r="G105" s="237"/>
      <c r="H105" s="48"/>
      <c r="I105" s="239"/>
    </row>
    <row r="106" spans="1:13" ht="3" customHeight="1" thickBot="1">
      <c r="A106" s="167"/>
      <c r="B106" s="169"/>
      <c r="C106" s="169"/>
      <c r="D106" s="169"/>
      <c r="E106" s="184"/>
      <c r="F106" s="47"/>
      <c r="G106" s="237"/>
      <c r="H106" s="48"/>
      <c r="I106" s="239"/>
    </row>
    <row r="107" spans="1:13" ht="20.25" customHeight="1" thickTop="1" thickBot="1">
      <c r="A107" s="40" t="s">
        <v>1</v>
      </c>
      <c r="B107" s="40"/>
      <c r="C107" s="40"/>
      <c r="D107" s="40"/>
      <c r="E107" s="41"/>
      <c r="F107" s="4">
        <f>SUM(F8+F21+F30+F35+F40+F53+F58+F67+F102)</f>
        <v>2791296</v>
      </c>
      <c r="G107" s="4">
        <f>SUM(G8+G21+G30+G35+G40+G53+G58+G67+G102)</f>
        <v>1728461</v>
      </c>
      <c r="H107" s="4">
        <f>SUM(H8+H21+H30+H35+H40+H53+H58+H67+H102)</f>
        <v>1062835</v>
      </c>
      <c r="I107" s="39">
        <f>SUM(I8+I21+I30+I35+I40+I53+I58+I67+I102)</f>
        <v>2534170.7300000004</v>
      </c>
    </row>
    <row r="108" spans="1:13" ht="13.5" thickTop="1"/>
  </sheetData>
  <mergeCells count="210">
    <mergeCell ref="G1:I1"/>
    <mergeCell ref="I90:I93"/>
    <mergeCell ref="I85:I89"/>
    <mergeCell ref="I76:I80"/>
    <mergeCell ref="A2:I2"/>
    <mergeCell ref="A3:A7"/>
    <mergeCell ref="B3:B7"/>
    <mergeCell ref="C3:C7"/>
    <mergeCell ref="D3:D7"/>
    <mergeCell ref="F31:F34"/>
    <mergeCell ref="I31:I34"/>
    <mergeCell ref="D31:D34"/>
    <mergeCell ref="G31:G34"/>
    <mergeCell ref="E3:E7"/>
    <mergeCell ref="F76:F80"/>
    <mergeCell ref="H79:H80"/>
    <mergeCell ref="A13:A16"/>
    <mergeCell ref="B13:B16"/>
    <mergeCell ref="C13:C16"/>
    <mergeCell ref="D13:D16"/>
    <mergeCell ref="E13:E16"/>
    <mergeCell ref="F13:F16"/>
    <mergeCell ref="G13:G16"/>
    <mergeCell ref="I41:I44"/>
    <mergeCell ref="F59:F62"/>
    <mergeCell ref="G59:G62"/>
    <mergeCell ref="H59:H62"/>
    <mergeCell ref="I59:I62"/>
    <mergeCell ref="F68:F71"/>
    <mergeCell ref="G68:G71"/>
    <mergeCell ref="H68:H71"/>
    <mergeCell ref="I49:I52"/>
    <mergeCell ref="I63:I66"/>
    <mergeCell ref="H49:H52"/>
    <mergeCell ref="I54:I57"/>
    <mergeCell ref="H54:H57"/>
    <mergeCell ref="G63:G66"/>
    <mergeCell ref="H63:H66"/>
    <mergeCell ref="I68:I71"/>
    <mergeCell ref="I45:I48"/>
    <mergeCell ref="F3:H3"/>
    <mergeCell ref="I3:I7"/>
    <mergeCell ref="F4:F7"/>
    <mergeCell ref="G4:H4"/>
    <mergeCell ref="G5:G7"/>
    <mergeCell ref="H5:H7"/>
    <mergeCell ref="F26:F29"/>
    <mergeCell ref="I22:I25"/>
    <mergeCell ref="I9:I12"/>
    <mergeCell ref="I17:I20"/>
    <mergeCell ref="G17:G20"/>
    <mergeCell ref="H17:H20"/>
    <mergeCell ref="F17:F20"/>
    <mergeCell ref="H13:H16"/>
    <mergeCell ref="I13:I16"/>
    <mergeCell ref="F41:F44"/>
    <mergeCell ref="G41:G44"/>
    <mergeCell ref="H41:H44"/>
    <mergeCell ref="I36:I39"/>
    <mergeCell ref="A9:A12"/>
    <mergeCell ref="B9:B12"/>
    <mergeCell ref="C9:C12"/>
    <mergeCell ref="D9:D12"/>
    <mergeCell ref="E9:E12"/>
    <mergeCell ref="F9:F12"/>
    <mergeCell ref="G9:G12"/>
    <mergeCell ref="H9:H12"/>
    <mergeCell ref="F22:F25"/>
    <mergeCell ref="A22:A25"/>
    <mergeCell ref="B22:B25"/>
    <mergeCell ref="C22:C25"/>
    <mergeCell ref="D22:D25"/>
    <mergeCell ref="E22:E25"/>
    <mergeCell ref="G22:G25"/>
    <mergeCell ref="H22:H25"/>
    <mergeCell ref="A17:A20"/>
    <mergeCell ref="B17:B20"/>
    <mergeCell ref="C17:C20"/>
    <mergeCell ref="D17:D20"/>
    <mergeCell ref="E17:E20"/>
    <mergeCell ref="A90:A93"/>
    <mergeCell ref="A63:A66"/>
    <mergeCell ref="B63:B66"/>
    <mergeCell ref="C63:C66"/>
    <mergeCell ref="E63:E66"/>
    <mergeCell ref="F63:F66"/>
    <mergeCell ref="F49:F52"/>
    <mergeCell ref="F54:F57"/>
    <mergeCell ref="G54:G57"/>
    <mergeCell ref="B49:B52"/>
    <mergeCell ref="C49:C52"/>
    <mergeCell ref="E49:E52"/>
    <mergeCell ref="B90:B93"/>
    <mergeCell ref="C90:C93"/>
    <mergeCell ref="A81:A84"/>
    <mergeCell ref="B81:B84"/>
    <mergeCell ref="C81:C84"/>
    <mergeCell ref="D81:D84"/>
    <mergeCell ref="A85:A89"/>
    <mergeCell ref="B85:B89"/>
    <mergeCell ref="C85:C89"/>
    <mergeCell ref="E81:E84"/>
    <mergeCell ref="F81:F84"/>
    <mergeCell ref="G81:G84"/>
    <mergeCell ref="H81:H84"/>
    <mergeCell ref="F94:F97"/>
    <mergeCell ref="G94:G97"/>
    <mergeCell ref="H94:H97"/>
    <mergeCell ref="E85:E89"/>
    <mergeCell ref="A36:A39"/>
    <mergeCell ref="B36:B39"/>
    <mergeCell ref="C36:C39"/>
    <mergeCell ref="A76:A80"/>
    <mergeCell ref="B76:B80"/>
    <mergeCell ref="C76:C80"/>
    <mergeCell ref="E76:E80"/>
    <mergeCell ref="D79:D80"/>
    <mergeCell ref="D63:D66"/>
    <mergeCell ref="A59:A62"/>
    <mergeCell ref="B59:B62"/>
    <mergeCell ref="C59:C62"/>
    <mergeCell ref="D59:D62"/>
    <mergeCell ref="E59:E62"/>
    <mergeCell ref="A68:A71"/>
    <mergeCell ref="B68:B71"/>
    <mergeCell ref="C68:C71"/>
    <mergeCell ref="D68:D71"/>
    <mergeCell ref="E68:E71"/>
    <mergeCell ref="A54:A57"/>
    <mergeCell ref="B54:B57"/>
    <mergeCell ref="C54:C57"/>
    <mergeCell ref="D54:D57"/>
    <mergeCell ref="E54:E57"/>
    <mergeCell ref="A49:A52"/>
    <mergeCell ref="A45:A48"/>
    <mergeCell ref="B45:B48"/>
    <mergeCell ref="C45:C48"/>
    <mergeCell ref="D45:D48"/>
    <mergeCell ref="E45:E48"/>
    <mergeCell ref="D36:D39"/>
    <mergeCell ref="E36:E39"/>
    <mergeCell ref="D49:D52"/>
    <mergeCell ref="F36:F39"/>
    <mergeCell ref="G36:G39"/>
    <mergeCell ref="H36:H39"/>
    <mergeCell ref="G49:G52"/>
    <mergeCell ref="A31:A34"/>
    <mergeCell ref="B31:B34"/>
    <mergeCell ref="C31:C34"/>
    <mergeCell ref="E31:E34"/>
    <mergeCell ref="A41:A44"/>
    <mergeCell ref="B41:B44"/>
    <mergeCell ref="C41:C44"/>
    <mergeCell ref="D41:D44"/>
    <mergeCell ref="E41:E44"/>
    <mergeCell ref="F45:F48"/>
    <mergeCell ref="G45:G48"/>
    <mergeCell ref="H45:H48"/>
    <mergeCell ref="A26:A29"/>
    <mergeCell ref="B26:B29"/>
    <mergeCell ref="C26:C29"/>
    <mergeCell ref="H26:H29"/>
    <mergeCell ref="I26:I29"/>
    <mergeCell ref="D26:D29"/>
    <mergeCell ref="E26:E29"/>
    <mergeCell ref="G26:G29"/>
    <mergeCell ref="H31:H34"/>
    <mergeCell ref="I72:I75"/>
    <mergeCell ref="D90:D92"/>
    <mergeCell ref="A94:A97"/>
    <mergeCell ref="B94:B97"/>
    <mergeCell ref="C94:C97"/>
    <mergeCell ref="D94:D97"/>
    <mergeCell ref="E94:E97"/>
    <mergeCell ref="I81:I84"/>
    <mergeCell ref="E90:E93"/>
    <mergeCell ref="F90:F93"/>
    <mergeCell ref="H90:H93"/>
    <mergeCell ref="I94:I97"/>
    <mergeCell ref="G90:G92"/>
    <mergeCell ref="F85:F89"/>
    <mergeCell ref="D88:D89"/>
    <mergeCell ref="H88:H89"/>
    <mergeCell ref="A72:A75"/>
    <mergeCell ref="B72:B75"/>
    <mergeCell ref="C72:C75"/>
    <mergeCell ref="D72:D75"/>
    <mergeCell ref="E72:E75"/>
    <mergeCell ref="F72:F75"/>
    <mergeCell ref="G72:G75"/>
    <mergeCell ref="H72:H75"/>
    <mergeCell ref="A107:E107"/>
    <mergeCell ref="I98:I101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A103:A106"/>
    <mergeCell ref="B103:B106"/>
    <mergeCell ref="C103:C106"/>
    <mergeCell ref="D103:D106"/>
    <mergeCell ref="E103:E106"/>
    <mergeCell ref="F103:F106"/>
    <mergeCell ref="G103:G106"/>
    <mergeCell ref="H103:H106"/>
    <mergeCell ref="I103:I106"/>
  </mergeCells>
  <pageMargins left="0.39370078740157483" right="0" top="0.19685039370078741" bottom="0.19685039370078741" header="0.19685039370078741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Magdalena Wyszyńska</cp:lastModifiedBy>
  <cp:lastPrinted>2016-03-24T13:00:19Z</cp:lastPrinted>
  <dcterms:created xsi:type="dcterms:W3CDTF">2008-11-10T09:21:17Z</dcterms:created>
  <dcterms:modified xsi:type="dcterms:W3CDTF">2016-03-24T13:03:39Z</dcterms:modified>
</cp:coreProperties>
</file>