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5" sheetId="14" r:id="rId1"/>
  </sheets>
  <calcPr calcId="125725"/>
</workbook>
</file>

<file path=xl/calcChain.xml><?xml version="1.0" encoding="utf-8"?>
<calcChain xmlns="http://schemas.openxmlformats.org/spreadsheetml/2006/main">
  <c r="I123" i="14"/>
  <c r="H123"/>
  <c r="I119"/>
  <c r="H119"/>
  <c r="G119"/>
  <c r="F119"/>
  <c r="I62"/>
  <c r="H62"/>
  <c r="G62"/>
  <c r="F62"/>
  <c r="I52"/>
  <c r="H52"/>
  <c r="G52"/>
  <c r="F52"/>
  <c r="H47"/>
  <c r="G47"/>
  <c r="I47"/>
  <c r="I71"/>
  <c r="H71"/>
  <c r="F71"/>
  <c r="F123" s="1"/>
  <c r="G57"/>
  <c r="H57"/>
  <c r="I57"/>
  <c r="H38"/>
  <c r="I38"/>
  <c r="H9"/>
  <c r="I9"/>
  <c r="F57"/>
  <c r="F47"/>
  <c r="F38"/>
  <c r="F9"/>
  <c r="G38" l="1"/>
  <c r="G9"/>
  <c r="G71"/>
  <c r="G123" s="1"/>
</calcChain>
</file>

<file path=xl/sharedStrings.xml><?xml version="1.0" encoding="utf-8"?>
<sst xmlns="http://schemas.openxmlformats.org/spreadsheetml/2006/main" count="83" uniqueCount="61">
  <si>
    <t>Dział</t>
  </si>
  <si>
    <t>Razem:</t>
  </si>
  <si>
    <t>1.</t>
  </si>
  <si>
    <t>Planowane wydatki</t>
  </si>
  <si>
    <t>Lp.</t>
  </si>
  <si>
    <t>Rozdz</t>
  </si>
  <si>
    <t>§**</t>
  </si>
  <si>
    <t>Nazwa zadania inwestycyjnego</t>
  </si>
  <si>
    <t>Łączne koszty finansowe</t>
  </si>
  <si>
    <t>środki własne  budżetu</t>
  </si>
  <si>
    <t>inne środki,  w tym  wymienione
w art. 5 ust. 1 pkt 2 i 3 u.f.p.</t>
  </si>
  <si>
    <t>Infostrada Pomorza i Kujaw</t>
  </si>
  <si>
    <t>z tego źródła finansowania w 20123r.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</si>
  <si>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</si>
  <si>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</si>
  <si>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</si>
  <si>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</si>
  <si>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</si>
  <si>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</si>
  <si>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</si>
  <si>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</si>
  <si>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</si>
  <si>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Przebudowa ulicy Żeromskiego</t>
  </si>
  <si>
    <t>Wykup gruntów</t>
  </si>
  <si>
    <t>Adaptacja i pozyskanie lokali na cele socjalne,budowa budynku socjalnego</t>
  </si>
  <si>
    <t>Rezerwa inwestycyjna</t>
  </si>
  <si>
    <t>Przebudowa kanalizacji deszczowych w mieście</t>
  </si>
  <si>
    <t>rok budżetowy 2014</t>
  </si>
  <si>
    <t>Przebudowa ulicy Rolnej</t>
  </si>
  <si>
    <t>Przebudowa ulicy M.C. Skłodowskiej</t>
  </si>
  <si>
    <t>Rekultywacja składowiska przy ulicy Wyszyńskiego</t>
  </si>
  <si>
    <t>Budowa skateparku</t>
  </si>
  <si>
    <t>Monitoring w mieście</t>
  </si>
  <si>
    <t>środki z UE</t>
  </si>
  <si>
    <t>WFOŚiGW</t>
  </si>
  <si>
    <t>Realizacja systemu innowacyjnej edukacji - tablice interaktywne</t>
  </si>
  <si>
    <t>Projekt ronda na ulicy 3-go Maja</t>
  </si>
  <si>
    <t>Stworzenie przestrzeni spacerowej wzdłuż rzeki Mień</t>
  </si>
  <si>
    <t>Termomodernizacja obiektów użyteczności publicznej - plan gospodarki niskoemisyjnej</t>
  </si>
  <si>
    <t>Objaśnienia dotyczące finansowania inwestycji                      R-roczne, W-wieloletnie, K-kontynuowane</t>
  </si>
  <si>
    <t>W(K)</t>
  </si>
  <si>
    <t>R</t>
  </si>
  <si>
    <t>wkład własny W(K)</t>
  </si>
  <si>
    <t>Budowa ulicy Ptasiej</t>
  </si>
  <si>
    <t>Budowa łącznika ulic Wyszyńskiego - Krótka</t>
  </si>
  <si>
    <t>wydatek niekwalifikowanyW(K)</t>
  </si>
  <si>
    <t>85% środki z UE</t>
  </si>
  <si>
    <t>15% środki własne - w. kwalifikowany</t>
  </si>
  <si>
    <t>Budowa ścieżki nad rzeką Mień</t>
  </si>
  <si>
    <t>Budowa kanalizacji deszczowej w ulicy 3-go Maja I etap + projekt</t>
  </si>
  <si>
    <t>Likwidacja barier architektonicznych-Budowa podjazdu dla osób niepełnosprawnych przy Publicznym Gimnazjum nr 1 i Szkole Podstawowej Nr 2 w Lipnie</t>
  </si>
  <si>
    <t>dofinansowanie z PFRON</t>
  </si>
  <si>
    <t>Zadania inwestycyjne w 2014 roku (5)</t>
  </si>
  <si>
    <t>Przygotowanie dokumentacji projektowych na budowę dróg gminnych</t>
  </si>
  <si>
    <t>Budowa kanalizacji deszczowej w ulicy Żeromskiego</t>
  </si>
  <si>
    <t>Budowa kanalizacji deszczowej na ulicy Ptasiej</t>
  </si>
  <si>
    <t>Przebudowa kanalizacji deszczowej w ulicy Skępskiej</t>
  </si>
  <si>
    <t>Rekultywacja składowisk odpadów w województwie kujawsko-pomorskim na cele przyrodnicze - ulica Dobrzyńska</t>
  </si>
  <si>
    <t>wydatki niekwalifikowane</t>
  </si>
  <si>
    <t>Przebudowa instalacji elektrycznej - Basen Miejski</t>
  </si>
  <si>
    <t xml:space="preserve">Załącznik nr 3
do Zarządzenia Nr 31 Burmistrza Miasta Lipna z dnia 20.05.2014r.                                   </t>
  </si>
</sst>
</file>

<file path=xl/styles.xml><?xml version="1.0" encoding="utf-8"?>
<styleSheet xmlns="http://schemas.openxmlformats.org/spreadsheetml/2006/main">
  <fonts count="12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Unicode MS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double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double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double">
        <color indexed="64"/>
      </bottom>
      <diagonal/>
    </border>
    <border>
      <left/>
      <right style="hair">
        <color indexed="8"/>
      </right>
      <top style="double">
        <color indexed="64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7" fillId="0" borderId="0" xfId="0" applyFont="1"/>
    <xf numFmtId="0" fontId="8" fillId="0" borderId="0" xfId="0" applyFont="1"/>
    <xf numFmtId="0" fontId="0" fillId="2" borderId="0" xfId="0" applyFill="1"/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8" fillId="0" borderId="0" xfId="0" applyNumberFormat="1" applyFont="1"/>
    <xf numFmtId="3" fontId="5" fillId="0" borderId="1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0" xfId="0" applyFont="1"/>
    <xf numFmtId="3" fontId="5" fillId="0" borderId="46" xfId="0" applyNumberFormat="1" applyFont="1" applyBorder="1" applyAlignment="1">
      <alignment horizontal="center" vertical="center"/>
    </xf>
    <xf numFmtId="3" fontId="11" fillId="2" borderId="3" xfId="0" applyNumberFormat="1" applyFont="1" applyFill="1" applyBorder="1" applyAlignment="1"/>
    <xf numFmtId="3" fontId="11" fillId="2" borderId="51" xfId="0" applyNumberFormat="1" applyFont="1" applyFill="1" applyBorder="1" applyAlignment="1"/>
    <xf numFmtId="3" fontId="5" fillId="0" borderId="5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11" fillId="2" borderId="35" xfId="0" applyNumberFormat="1" applyFont="1" applyFill="1" applyBorder="1" applyAlignment="1">
      <alignment horizontal="center" vertical="center"/>
    </xf>
    <xf numFmtId="3" fontId="0" fillId="2" borderId="35" xfId="0" applyNumberFormat="1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 wrapText="1"/>
    </xf>
    <xf numFmtId="0" fontId="0" fillId="0" borderId="78" xfId="0" applyBorder="1"/>
    <xf numFmtId="3" fontId="11" fillId="2" borderId="3" xfId="0" applyNumberFormat="1" applyFont="1" applyFill="1" applyBorder="1" applyAlignment="1">
      <alignment horizontal="center" vertical="center"/>
    </xf>
    <xf numFmtId="3" fontId="11" fillId="2" borderId="32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vertical="center"/>
    </xf>
    <xf numFmtId="3" fontId="4" fillId="2" borderId="40" xfId="0" applyNumberFormat="1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51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3" xfId="0" applyFill="1" applyBorder="1"/>
    <xf numFmtId="0" fontId="0" fillId="2" borderId="50" xfId="0" applyFill="1" applyBorder="1"/>
    <xf numFmtId="0" fontId="0" fillId="2" borderId="3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3" fontId="11" fillId="2" borderId="32" xfId="0" applyNumberFormat="1" applyFont="1" applyFill="1" applyBorder="1" applyAlignment="1">
      <alignment horizontal="center" vertical="center"/>
    </xf>
    <xf numFmtId="3" fontId="11" fillId="2" borderId="35" xfId="0" applyNumberFormat="1" applyFont="1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64" xfId="0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3" fontId="2" fillId="2" borderId="71" xfId="0" applyNumberFormat="1" applyFont="1" applyFill="1" applyBorder="1" applyAlignment="1">
      <alignment horizontal="center" vertical="center"/>
    </xf>
    <xf numFmtId="3" fontId="2" fillId="2" borderId="53" xfId="0" applyNumberFormat="1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3" fontId="2" fillId="2" borderId="72" xfId="0" applyNumberFormat="1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3" fontId="2" fillId="2" borderId="57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70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2" fillId="0" borderId="70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63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3" fontId="2" fillId="2" borderId="6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11" fillId="2" borderId="63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3" fontId="0" fillId="0" borderId="6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" fontId="11" fillId="2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0" fillId="2" borderId="70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51" xfId="0" applyNumberFormat="1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3" fontId="0" fillId="0" borderId="70" xfId="0" applyNumberFormat="1" applyFont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7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61" xfId="0" applyFill="1" applyBorder="1" applyAlignment="1">
      <alignment horizontal="left" vertical="center" wrapText="1"/>
    </xf>
    <xf numFmtId="3" fontId="2" fillId="2" borderId="61" xfId="0" applyNumberFormat="1" applyFont="1" applyFill="1" applyBorder="1" applyAlignment="1">
      <alignment horizontal="center" vertical="center"/>
    </xf>
    <xf numFmtId="3" fontId="11" fillId="2" borderId="61" xfId="0" applyNumberFormat="1" applyFont="1" applyFill="1" applyBorder="1" applyAlignment="1">
      <alignment horizontal="center" vertical="center"/>
    </xf>
    <xf numFmtId="3" fontId="0" fillId="2" borderId="61" xfId="0" applyNumberFormat="1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11" fillId="2" borderId="16" xfId="0" applyNumberFormat="1" applyFont="1" applyFill="1" applyBorder="1" applyAlignment="1">
      <alignment horizontal="center" vertical="center"/>
    </xf>
    <xf numFmtId="3" fontId="11" fillId="2" borderId="80" xfId="0" applyNumberFormat="1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41" xfId="0" applyNumberFormat="1" applyFont="1" applyFill="1" applyBorder="1" applyAlignment="1">
      <alignment horizontal="center" vertical="center"/>
    </xf>
    <xf numFmtId="3" fontId="4" fillId="2" borderId="81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8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>
      <pane ySplit="7" topLeftCell="A44" activePane="bottomLeft" state="frozen"/>
      <selection pane="bottomLeft" activeCell="M124" sqref="M124"/>
    </sheetView>
  </sheetViews>
  <sheetFormatPr defaultRowHeight="12.75"/>
  <cols>
    <col min="1" max="1" width="3.140625" customWidth="1"/>
    <col min="2" max="2" width="5.5703125" bestFit="1" customWidth="1"/>
    <col min="3" max="3" width="6.5703125" bestFit="1" customWidth="1"/>
    <col min="4" max="4" width="5" bestFit="1" customWidth="1"/>
    <col min="5" max="5" width="23.7109375" customWidth="1"/>
    <col min="6" max="6" width="10.5703125" customWidth="1"/>
    <col min="7" max="7" width="10.85546875" style="20" customWidth="1"/>
    <col min="8" max="8" width="10.28515625" style="20" customWidth="1"/>
    <col min="9" max="9" width="9.42578125" customWidth="1"/>
    <col min="10" max="10" width="13.85546875" customWidth="1"/>
  </cols>
  <sheetData>
    <row r="1" spans="1:10" ht="37.5" customHeight="1">
      <c r="H1" s="192" t="s">
        <v>60</v>
      </c>
      <c r="I1" s="192"/>
      <c r="J1" s="192"/>
    </row>
    <row r="2" spans="1:10" ht="22.5" customHeight="1">
      <c r="A2" s="197" t="s">
        <v>52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3.5" customHeight="1" thickBot="1">
      <c r="A3" s="198" t="s">
        <v>4</v>
      </c>
      <c r="B3" s="200" t="s">
        <v>0</v>
      </c>
      <c r="C3" s="202" t="s">
        <v>5</v>
      </c>
      <c r="D3" s="200" t="s">
        <v>6</v>
      </c>
      <c r="E3" s="202" t="s">
        <v>7</v>
      </c>
      <c r="F3" s="202" t="s">
        <v>8</v>
      </c>
      <c r="G3" s="202" t="s">
        <v>3</v>
      </c>
      <c r="H3" s="202"/>
      <c r="I3" s="202"/>
      <c r="J3" s="204" t="s">
        <v>39</v>
      </c>
    </row>
    <row r="4" spans="1:10" ht="14.25" thickTop="1" thickBot="1">
      <c r="A4" s="199"/>
      <c r="B4" s="201"/>
      <c r="C4" s="201"/>
      <c r="D4" s="201"/>
      <c r="E4" s="203"/>
      <c r="F4" s="203"/>
      <c r="G4" s="203" t="s">
        <v>27</v>
      </c>
      <c r="H4" s="190" t="s">
        <v>12</v>
      </c>
      <c r="I4" s="190"/>
      <c r="J4" s="205"/>
    </row>
    <row r="5" spans="1:10" ht="14.25" thickTop="1" thickBot="1">
      <c r="A5" s="199"/>
      <c r="B5" s="201"/>
      <c r="C5" s="201"/>
      <c r="D5" s="201"/>
      <c r="E5" s="203"/>
      <c r="F5" s="203"/>
      <c r="G5" s="203"/>
      <c r="H5" s="190" t="s">
        <v>9</v>
      </c>
      <c r="I5" s="190" t="s">
        <v>10</v>
      </c>
      <c r="J5" s="205"/>
    </row>
    <row r="6" spans="1:10" ht="14.25" thickTop="1" thickBot="1">
      <c r="A6" s="199"/>
      <c r="B6" s="201"/>
      <c r="C6" s="201"/>
      <c r="D6" s="201"/>
      <c r="E6" s="203"/>
      <c r="F6" s="203"/>
      <c r="G6" s="203"/>
      <c r="H6" s="190"/>
      <c r="I6" s="190"/>
      <c r="J6" s="205"/>
    </row>
    <row r="7" spans="1:10" ht="45.75" customHeight="1" thickTop="1" thickBot="1">
      <c r="A7" s="199"/>
      <c r="B7" s="201"/>
      <c r="C7" s="201"/>
      <c r="D7" s="201"/>
      <c r="E7" s="203"/>
      <c r="F7" s="203"/>
      <c r="G7" s="203"/>
      <c r="H7" s="190"/>
      <c r="I7" s="190"/>
      <c r="J7" s="205"/>
    </row>
    <row r="8" spans="1:10" s="1" customFormat="1" ht="12" customHeight="1" thickTop="1" thickBot="1">
      <c r="A8" s="4" t="s">
        <v>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4" t="s">
        <v>21</v>
      </c>
    </row>
    <row r="9" spans="1:10" s="10" customFormat="1" ht="15" customHeight="1" thickTop="1" thickBot="1">
      <c r="A9" s="8"/>
      <c r="B9" s="9">
        <v>600</v>
      </c>
      <c r="C9" s="9"/>
      <c r="D9" s="9"/>
      <c r="E9" s="9"/>
      <c r="F9" s="9">
        <f>SUM(F10:F37)</f>
        <v>1009154</v>
      </c>
      <c r="G9" s="18">
        <f>SUM(G10:G37)</f>
        <v>437955</v>
      </c>
      <c r="H9" s="18">
        <f>SUM(H10:H37)</f>
        <v>437955</v>
      </c>
      <c r="I9" s="9">
        <f>SUM(I10:I37)</f>
        <v>0</v>
      </c>
      <c r="J9" s="13"/>
    </row>
    <row r="10" spans="1:10" ht="11.1" customHeight="1" thickTop="1">
      <c r="A10" s="115">
        <v>1</v>
      </c>
      <c r="B10" s="116">
        <v>600</v>
      </c>
      <c r="C10" s="116">
        <v>60016</v>
      </c>
      <c r="D10" s="116">
        <v>6050</v>
      </c>
      <c r="E10" s="110" t="s">
        <v>22</v>
      </c>
      <c r="F10" s="88">
        <v>436199</v>
      </c>
      <c r="G10" s="187">
        <v>80000</v>
      </c>
      <c r="H10" s="51">
        <v>80000</v>
      </c>
      <c r="I10" s="191">
        <v>0</v>
      </c>
      <c r="J10" s="82" t="s">
        <v>40</v>
      </c>
    </row>
    <row r="11" spans="1:10" ht="4.5" customHeight="1">
      <c r="A11" s="115"/>
      <c r="B11" s="116"/>
      <c r="C11" s="116"/>
      <c r="D11" s="116"/>
      <c r="E11" s="110"/>
      <c r="F11" s="88"/>
      <c r="G11" s="188"/>
      <c r="H11" s="51"/>
      <c r="I11" s="191"/>
      <c r="J11" s="82"/>
    </row>
    <row r="12" spans="1:10" ht="9" customHeight="1">
      <c r="A12" s="115"/>
      <c r="B12" s="116"/>
      <c r="C12" s="116"/>
      <c r="D12" s="116"/>
      <c r="E12" s="110"/>
      <c r="F12" s="88"/>
      <c r="G12" s="188"/>
      <c r="H12" s="51"/>
      <c r="I12" s="191"/>
      <c r="J12" s="82"/>
    </row>
    <row r="13" spans="1:10" ht="6" customHeight="1">
      <c r="A13" s="115"/>
      <c r="B13" s="116"/>
      <c r="C13" s="116"/>
      <c r="D13" s="116"/>
      <c r="E13" s="110"/>
      <c r="F13" s="88"/>
      <c r="G13" s="87"/>
      <c r="H13" s="51"/>
      <c r="I13" s="191"/>
      <c r="J13" s="82"/>
    </row>
    <row r="14" spans="1:10" ht="7.5" customHeight="1">
      <c r="A14" s="131">
        <v>2</v>
      </c>
      <c r="B14" s="112">
        <v>600</v>
      </c>
      <c r="C14" s="112">
        <v>60016</v>
      </c>
      <c r="D14" s="112">
        <v>6050</v>
      </c>
      <c r="E14" s="179" t="s">
        <v>28</v>
      </c>
      <c r="F14" s="162">
        <v>50000</v>
      </c>
      <c r="G14" s="162">
        <v>50000</v>
      </c>
      <c r="H14" s="96">
        <v>50000</v>
      </c>
      <c r="I14" s="98">
        <v>0</v>
      </c>
      <c r="J14" s="100" t="s">
        <v>41</v>
      </c>
    </row>
    <row r="15" spans="1:10" ht="5.25" customHeight="1">
      <c r="A15" s="58"/>
      <c r="B15" s="61"/>
      <c r="C15" s="61"/>
      <c r="D15" s="61"/>
      <c r="E15" s="167"/>
      <c r="F15" s="77"/>
      <c r="G15" s="77"/>
      <c r="H15" s="103"/>
      <c r="I15" s="181"/>
      <c r="J15" s="102"/>
    </row>
    <row r="16" spans="1:10" ht="4.5" customHeight="1">
      <c r="A16" s="58"/>
      <c r="B16" s="61"/>
      <c r="C16" s="61"/>
      <c r="D16" s="61"/>
      <c r="E16" s="167"/>
      <c r="F16" s="77"/>
      <c r="G16" s="77"/>
      <c r="H16" s="103"/>
      <c r="I16" s="181"/>
      <c r="J16" s="102"/>
    </row>
    <row r="17" spans="1:10" ht="4.5" customHeight="1">
      <c r="A17" s="178"/>
      <c r="B17" s="114"/>
      <c r="C17" s="114"/>
      <c r="D17" s="114"/>
      <c r="E17" s="180"/>
      <c r="F17" s="163"/>
      <c r="G17" s="163"/>
      <c r="H17" s="104"/>
      <c r="I17" s="182"/>
      <c r="J17" s="177"/>
    </row>
    <row r="18" spans="1:10" ht="11.1" customHeight="1">
      <c r="A18" s="69">
        <v>3</v>
      </c>
      <c r="B18" s="44">
        <v>600</v>
      </c>
      <c r="C18" s="44">
        <v>60016</v>
      </c>
      <c r="D18" s="44">
        <v>6050</v>
      </c>
      <c r="E18" s="46" t="s">
        <v>29</v>
      </c>
      <c r="F18" s="49">
        <v>35000</v>
      </c>
      <c r="G18" s="162">
        <v>35000</v>
      </c>
      <c r="H18" s="51">
        <v>35000</v>
      </c>
      <c r="I18" s="71">
        <v>0</v>
      </c>
      <c r="J18" s="73" t="s">
        <v>41</v>
      </c>
    </row>
    <row r="19" spans="1:10" ht="4.5" customHeight="1">
      <c r="A19" s="69"/>
      <c r="B19" s="44"/>
      <c r="C19" s="44"/>
      <c r="D19" s="44"/>
      <c r="E19" s="47"/>
      <c r="F19" s="49"/>
      <c r="G19" s="77"/>
      <c r="H19" s="51"/>
      <c r="I19" s="71"/>
      <c r="J19" s="73"/>
    </row>
    <row r="20" spans="1:10" ht="5.25" customHeight="1">
      <c r="A20" s="69"/>
      <c r="B20" s="44"/>
      <c r="C20" s="44"/>
      <c r="D20" s="44"/>
      <c r="E20" s="47"/>
      <c r="F20" s="49"/>
      <c r="G20" s="77"/>
      <c r="H20" s="51"/>
      <c r="I20" s="71"/>
      <c r="J20" s="73"/>
    </row>
    <row r="21" spans="1:10" ht="5.25" customHeight="1">
      <c r="A21" s="69"/>
      <c r="B21" s="44"/>
      <c r="C21" s="44"/>
      <c r="D21" s="44"/>
      <c r="E21" s="47"/>
      <c r="F21" s="49"/>
      <c r="G21" s="163"/>
      <c r="H21" s="51"/>
      <c r="I21" s="71"/>
      <c r="J21" s="73"/>
    </row>
    <row r="22" spans="1:10" ht="11.1" customHeight="1">
      <c r="A22" s="69">
        <v>4</v>
      </c>
      <c r="B22" s="44">
        <v>600</v>
      </c>
      <c r="C22" s="44">
        <v>60016</v>
      </c>
      <c r="D22" s="44">
        <v>6050</v>
      </c>
      <c r="E22" s="46" t="s">
        <v>43</v>
      </c>
      <c r="F22" s="49">
        <v>365000</v>
      </c>
      <c r="G22" s="162">
        <v>150000</v>
      </c>
      <c r="H22" s="51">
        <v>150000</v>
      </c>
      <c r="I22" s="71">
        <v>0</v>
      </c>
      <c r="J22" s="73" t="s">
        <v>40</v>
      </c>
    </row>
    <row r="23" spans="1:10" ht="6" customHeight="1">
      <c r="A23" s="69"/>
      <c r="B23" s="44"/>
      <c r="C23" s="44"/>
      <c r="D23" s="44"/>
      <c r="E23" s="47"/>
      <c r="F23" s="49"/>
      <c r="G23" s="77"/>
      <c r="H23" s="51"/>
      <c r="I23" s="71"/>
      <c r="J23" s="73"/>
    </row>
    <row r="24" spans="1:10" ht="6" customHeight="1">
      <c r="A24" s="69"/>
      <c r="B24" s="44"/>
      <c r="C24" s="44"/>
      <c r="D24" s="44"/>
      <c r="E24" s="47"/>
      <c r="F24" s="49"/>
      <c r="G24" s="77"/>
      <c r="H24" s="51"/>
      <c r="I24" s="71"/>
      <c r="J24" s="73"/>
    </row>
    <row r="25" spans="1:10" ht="4.5" customHeight="1">
      <c r="A25" s="193"/>
      <c r="B25" s="194"/>
      <c r="C25" s="194"/>
      <c r="D25" s="194"/>
      <c r="E25" s="133"/>
      <c r="F25" s="195"/>
      <c r="G25" s="163"/>
      <c r="H25" s="189"/>
      <c r="I25" s="196"/>
      <c r="J25" s="100"/>
    </row>
    <row r="26" spans="1:10" ht="11.1" customHeight="1">
      <c r="A26" s="115">
        <v>5</v>
      </c>
      <c r="B26" s="116">
        <v>600</v>
      </c>
      <c r="C26" s="116">
        <v>60016</v>
      </c>
      <c r="D26" s="116">
        <v>6050</v>
      </c>
      <c r="E26" s="110" t="s">
        <v>44</v>
      </c>
      <c r="F26" s="88">
        <v>75955</v>
      </c>
      <c r="G26" s="187">
        <v>75955</v>
      </c>
      <c r="H26" s="51">
        <v>75955</v>
      </c>
      <c r="I26" s="175">
        <v>0</v>
      </c>
      <c r="J26" s="82" t="s">
        <v>41</v>
      </c>
    </row>
    <row r="27" spans="1:10" ht="6" customHeight="1">
      <c r="A27" s="115"/>
      <c r="B27" s="116"/>
      <c r="C27" s="116"/>
      <c r="D27" s="116"/>
      <c r="E27" s="85"/>
      <c r="F27" s="88"/>
      <c r="G27" s="188"/>
      <c r="H27" s="51"/>
      <c r="I27" s="175"/>
      <c r="J27" s="82"/>
    </row>
    <row r="28" spans="1:10" ht="6" customHeight="1">
      <c r="A28" s="115"/>
      <c r="B28" s="116"/>
      <c r="C28" s="116"/>
      <c r="D28" s="116"/>
      <c r="E28" s="85"/>
      <c r="F28" s="88"/>
      <c r="G28" s="188"/>
      <c r="H28" s="51"/>
      <c r="I28" s="175"/>
      <c r="J28" s="82"/>
    </row>
    <row r="29" spans="1:10" ht="3.75" customHeight="1">
      <c r="A29" s="183"/>
      <c r="B29" s="184"/>
      <c r="C29" s="184"/>
      <c r="D29" s="184"/>
      <c r="E29" s="185"/>
      <c r="F29" s="186"/>
      <c r="G29" s="87"/>
      <c r="H29" s="189"/>
      <c r="I29" s="176"/>
      <c r="J29" s="161"/>
    </row>
    <row r="30" spans="1:10" ht="11.1" customHeight="1">
      <c r="A30" s="141">
        <v>6</v>
      </c>
      <c r="B30" s="165">
        <v>600</v>
      </c>
      <c r="C30" s="165">
        <v>60016</v>
      </c>
      <c r="D30" s="165">
        <v>6050</v>
      </c>
      <c r="E30" s="166" t="s">
        <v>36</v>
      </c>
      <c r="F30" s="168">
        <v>30000</v>
      </c>
      <c r="G30" s="162">
        <v>30000</v>
      </c>
      <c r="H30" s="160">
        <v>30000</v>
      </c>
      <c r="I30" s="221">
        <v>0</v>
      </c>
      <c r="J30" s="206" t="s">
        <v>41</v>
      </c>
    </row>
    <row r="31" spans="1:10" ht="6" customHeight="1">
      <c r="A31" s="58"/>
      <c r="B31" s="61"/>
      <c r="C31" s="61"/>
      <c r="D31" s="61"/>
      <c r="E31" s="167"/>
      <c r="F31" s="77"/>
      <c r="G31" s="77"/>
      <c r="H31" s="103"/>
      <c r="I31" s="181"/>
      <c r="J31" s="102"/>
    </row>
    <row r="32" spans="1:10" ht="6" customHeight="1">
      <c r="A32" s="58"/>
      <c r="B32" s="61"/>
      <c r="C32" s="61"/>
      <c r="D32" s="61"/>
      <c r="E32" s="167"/>
      <c r="F32" s="77"/>
      <c r="G32" s="77"/>
      <c r="H32" s="103"/>
      <c r="I32" s="181"/>
      <c r="J32" s="102"/>
    </row>
    <row r="33" spans="1:10" ht="6" customHeight="1">
      <c r="A33" s="142"/>
      <c r="B33" s="113"/>
      <c r="C33" s="113"/>
      <c r="D33" s="113"/>
      <c r="E33" s="167"/>
      <c r="F33" s="169"/>
      <c r="G33" s="169"/>
      <c r="H33" s="97"/>
      <c r="I33" s="99"/>
      <c r="J33" s="101"/>
    </row>
    <row r="34" spans="1:10" ht="11.1" customHeight="1">
      <c r="A34" s="118">
        <v>7</v>
      </c>
      <c r="B34" s="89">
        <v>600</v>
      </c>
      <c r="C34" s="89">
        <v>60016</v>
      </c>
      <c r="D34" s="89">
        <v>6050</v>
      </c>
      <c r="E34" s="223" t="s">
        <v>53</v>
      </c>
      <c r="F34" s="188">
        <v>17000</v>
      </c>
      <c r="G34" s="188">
        <v>17000</v>
      </c>
      <c r="H34" s="103">
        <v>17000</v>
      </c>
      <c r="I34" s="217">
        <v>0</v>
      </c>
      <c r="J34" s="94" t="s">
        <v>41</v>
      </c>
    </row>
    <row r="35" spans="1:10" ht="6" customHeight="1">
      <c r="A35" s="118"/>
      <c r="B35" s="89"/>
      <c r="C35" s="89"/>
      <c r="D35" s="89"/>
      <c r="E35" s="224"/>
      <c r="F35" s="188"/>
      <c r="G35" s="188"/>
      <c r="H35" s="103"/>
      <c r="I35" s="217"/>
      <c r="J35" s="94"/>
    </row>
    <row r="36" spans="1:10" ht="6" customHeight="1">
      <c r="A36" s="118"/>
      <c r="B36" s="89"/>
      <c r="C36" s="89"/>
      <c r="D36" s="89"/>
      <c r="E36" s="224"/>
      <c r="F36" s="188"/>
      <c r="G36" s="188"/>
      <c r="H36" s="103"/>
      <c r="I36" s="217"/>
      <c r="J36" s="94"/>
    </row>
    <row r="37" spans="1:10" ht="18" customHeight="1">
      <c r="A37" s="164"/>
      <c r="B37" s="222"/>
      <c r="C37" s="222"/>
      <c r="D37" s="222"/>
      <c r="E37" s="225"/>
      <c r="F37" s="226"/>
      <c r="G37" s="226"/>
      <c r="H37" s="227"/>
      <c r="I37" s="228"/>
      <c r="J37" s="229"/>
    </row>
    <row r="38" spans="1:10" s="11" customFormat="1" ht="16.5" customHeight="1" thickBot="1">
      <c r="A38" s="24"/>
      <c r="B38" s="25">
        <v>700</v>
      </c>
      <c r="C38" s="25"/>
      <c r="D38" s="25"/>
      <c r="E38" s="25"/>
      <c r="F38" s="25">
        <f>SUM(F39:F46)</f>
        <v>1366097</v>
      </c>
      <c r="G38" s="26">
        <f>SUM(G39:G46)</f>
        <v>250000</v>
      </c>
      <c r="H38" s="26">
        <f>SUM(H39:H46)</f>
        <v>250000</v>
      </c>
      <c r="I38" s="25">
        <f>SUM(I39:I46)</f>
        <v>0</v>
      </c>
      <c r="J38" s="27"/>
    </row>
    <row r="39" spans="1:10" ht="13.5" thickTop="1">
      <c r="A39" s="170">
        <v>8</v>
      </c>
      <c r="B39" s="171">
        <v>700</v>
      </c>
      <c r="C39" s="171">
        <v>70005</v>
      </c>
      <c r="D39" s="172">
        <v>6050</v>
      </c>
      <c r="E39" s="174" t="s">
        <v>24</v>
      </c>
      <c r="F39" s="137">
        <v>1199389</v>
      </c>
      <c r="G39" s="162">
        <v>200000</v>
      </c>
      <c r="H39" s="231">
        <v>200000</v>
      </c>
      <c r="I39" s="140">
        <v>0</v>
      </c>
      <c r="J39" s="230" t="s">
        <v>40</v>
      </c>
    </row>
    <row r="40" spans="1:10">
      <c r="A40" s="69"/>
      <c r="B40" s="44"/>
      <c r="C40" s="44"/>
      <c r="D40" s="173"/>
      <c r="E40" s="46"/>
      <c r="F40" s="49"/>
      <c r="G40" s="77"/>
      <c r="H40" s="51"/>
      <c r="I40" s="71"/>
      <c r="J40" s="73"/>
    </row>
    <row r="41" spans="1:10" ht="8.25" customHeight="1">
      <c r="A41" s="69"/>
      <c r="B41" s="44"/>
      <c r="C41" s="44"/>
      <c r="D41" s="173"/>
      <c r="E41" s="46"/>
      <c r="F41" s="49"/>
      <c r="G41" s="77"/>
      <c r="H41" s="51"/>
      <c r="I41" s="71"/>
      <c r="J41" s="73"/>
    </row>
    <row r="42" spans="1:10" ht="15.75" customHeight="1">
      <c r="A42" s="69"/>
      <c r="B42" s="44"/>
      <c r="C42" s="44"/>
      <c r="D42" s="173"/>
      <c r="E42" s="46"/>
      <c r="F42" s="49"/>
      <c r="G42" s="163"/>
      <c r="H42" s="51"/>
      <c r="I42" s="71"/>
      <c r="J42" s="73"/>
    </row>
    <row r="43" spans="1:10" ht="6.75" customHeight="1">
      <c r="A43" s="69">
        <v>9</v>
      </c>
      <c r="B43" s="44">
        <v>700</v>
      </c>
      <c r="C43" s="44">
        <v>70005</v>
      </c>
      <c r="D43" s="44">
        <v>6060</v>
      </c>
      <c r="E43" s="46" t="s">
        <v>23</v>
      </c>
      <c r="F43" s="49">
        <v>166708</v>
      </c>
      <c r="G43" s="162">
        <v>50000</v>
      </c>
      <c r="H43" s="51">
        <v>50000</v>
      </c>
      <c r="I43" s="71">
        <v>0</v>
      </c>
      <c r="J43" s="73" t="s">
        <v>40</v>
      </c>
    </row>
    <row r="44" spans="1:10" ht="6" customHeight="1">
      <c r="A44" s="69"/>
      <c r="B44" s="44"/>
      <c r="C44" s="44"/>
      <c r="D44" s="44"/>
      <c r="E44" s="47"/>
      <c r="F44" s="49"/>
      <c r="G44" s="77"/>
      <c r="H44" s="51"/>
      <c r="I44" s="71"/>
      <c r="J44" s="73"/>
    </row>
    <row r="45" spans="1:10" ht="5.25" customHeight="1">
      <c r="A45" s="69"/>
      <c r="B45" s="44"/>
      <c r="C45" s="44"/>
      <c r="D45" s="44"/>
      <c r="E45" s="47"/>
      <c r="F45" s="49"/>
      <c r="G45" s="77"/>
      <c r="H45" s="51"/>
      <c r="I45" s="71"/>
      <c r="J45" s="73"/>
    </row>
    <row r="46" spans="1:10" ht="3.75" customHeight="1" thickBot="1">
      <c r="A46" s="70"/>
      <c r="B46" s="45"/>
      <c r="C46" s="45"/>
      <c r="D46" s="45"/>
      <c r="E46" s="48"/>
      <c r="F46" s="50"/>
      <c r="G46" s="163"/>
      <c r="H46" s="52"/>
      <c r="I46" s="72"/>
      <c r="J46" s="74"/>
    </row>
    <row r="47" spans="1:10" s="11" customFormat="1" ht="14.25" customHeight="1" thickTop="1" thickBot="1">
      <c r="A47" s="14"/>
      <c r="B47" s="12">
        <v>720</v>
      </c>
      <c r="C47" s="12"/>
      <c r="D47" s="21"/>
      <c r="E47" s="12"/>
      <c r="F47" s="12">
        <f>SUM(F48)</f>
        <v>64816</v>
      </c>
      <c r="G47" s="19">
        <f>SUM(G48)</f>
        <v>22500</v>
      </c>
      <c r="H47" s="19">
        <f>SUM(H48:H51)</f>
        <v>22500</v>
      </c>
      <c r="I47" s="12">
        <f>SUM(I48)</f>
        <v>0</v>
      </c>
      <c r="J47" s="15"/>
    </row>
    <row r="48" spans="1:10" ht="11.1" customHeight="1" thickTop="1">
      <c r="A48" s="57">
        <v>10</v>
      </c>
      <c r="B48" s="60">
        <v>720</v>
      </c>
      <c r="C48" s="63">
        <v>72095</v>
      </c>
      <c r="D48" s="75"/>
      <c r="E48" s="66" t="s">
        <v>11</v>
      </c>
      <c r="F48" s="76">
        <v>64816</v>
      </c>
      <c r="G48" s="76">
        <v>22500</v>
      </c>
      <c r="H48" s="209"/>
      <c r="I48" s="210"/>
      <c r="J48" s="207" t="s">
        <v>40</v>
      </c>
    </row>
    <row r="49" spans="1:10" ht="4.5" customHeight="1">
      <c r="A49" s="58"/>
      <c r="B49" s="61"/>
      <c r="C49" s="64"/>
      <c r="D49" s="44"/>
      <c r="E49" s="67"/>
      <c r="F49" s="77"/>
      <c r="G49" s="77"/>
      <c r="H49" s="51"/>
      <c r="I49" s="71"/>
      <c r="J49" s="102"/>
    </row>
    <row r="50" spans="1:10" ht="6" customHeight="1">
      <c r="A50" s="58"/>
      <c r="B50" s="61"/>
      <c r="C50" s="64"/>
      <c r="D50" s="44">
        <v>6059</v>
      </c>
      <c r="E50" s="67"/>
      <c r="F50" s="77"/>
      <c r="G50" s="77"/>
      <c r="H50" s="51">
        <v>22500</v>
      </c>
      <c r="I50" s="71">
        <v>0</v>
      </c>
      <c r="J50" s="102"/>
    </row>
    <row r="51" spans="1:10" ht="11.1" customHeight="1" thickBot="1">
      <c r="A51" s="59"/>
      <c r="B51" s="62"/>
      <c r="C51" s="65"/>
      <c r="D51" s="45"/>
      <c r="E51" s="68"/>
      <c r="F51" s="78"/>
      <c r="G51" s="78"/>
      <c r="H51" s="52"/>
      <c r="I51" s="72"/>
      <c r="J51" s="208"/>
    </row>
    <row r="52" spans="1:10" s="11" customFormat="1" ht="15.75" customHeight="1" thickTop="1" thickBot="1">
      <c r="A52" s="14"/>
      <c r="B52" s="12">
        <v>754</v>
      </c>
      <c r="C52" s="12"/>
      <c r="D52" s="21"/>
      <c r="E52" s="12"/>
      <c r="F52" s="12">
        <f>SUM(F53)</f>
        <v>24000</v>
      </c>
      <c r="G52" s="19">
        <f>SUM(G53)</f>
        <v>24000</v>
      </c>
      <c r="H52" s="19">
        <f>SUM(H53:H56)</f>
        <v>24000</v>
      </c>
      <c r="I52" s="12">
        <f>SUM(I53)</f>
        <v>0</v>
      </c>
      <c r="J52" s="15"/>
    </row>
    <row r="53" spans="1:10" ht="6.75" customHeight="1" thickTop="1">
      <c r="A53" s="57">
        <v>11</v>
      </c>
      <c r="B53" s="60">
        <v>754</v>
      </c>
      <c r="C53" s="63">
        <v>75495</v>
      </c>
      <c r="D53" s="60">
        <v>6050</v>
      </c>
      <c r="E53" s="66" t="s">
        <v>32</v>
      </c>
      <c r="F53" s="76">
        <v>24000</v>
      </c>
      <c r="G53" s="76">
        <v>24000</v>
      </c>
      <c r="H53" s="145">
        <v>24000</v>
      </c>
      <c r="I53" s="211">
        <v>0</v>
      </c>
      <c r="J53" s="207" t="s">
        <v>41</v>
      </c>
    </row>
    <row r="54" spans="1:10" ht="6" customHeight="1">
      <c r="A54" s="58"/>
      <c r="B54" s="61"/>
      <c r="C54" s="64"/>
      <c r="D54" s="61"/>
      <c r="E54" s="67"/>
      <c r="F54" s="77"/>
      <c r="G54" s="77"/>
      <c r="H54" s="103"/>
      <c r="I54" s="181"/>
      <c r="J54" s="102"/>
    </row>
    <row r="55" spans="1:10" ht="3.75" customHeight="1">
      <c r="A55" s="58"/>
      <c r="B55" s="61"/>
      <c r="C55" s="64"/>
      <c r="D55" s="61"/>
      <c r="E55" s="67"/>
      <c r="F55" s="77"/>
      <c r="G55" s="77"/>
      <c r="H55" s="103"/>
      <c r="I55" s="181"/>
      <c r="J55" s="102"/>
    </row>
    <row r="56" spans="1:10" ht="6" customHeight="1" thickBot="1">
      <c r="A56" s="59"/>
      <c r="B56" s="62"/>
      <c r="C56" s="65"/>
      <c r="D56" s="62"/>
      <c r="E56" s="68"/>
      <c r="F56" s="78"/>
      <c r="G56" s="78"/>
      <c r="H56" s="146"/>
      <c r="I56" s="212"/>
      <c r="J56" s="208"/>
    </row>
    <row r="57" spans="1:10" s="2" customFormat="1" ht="18.75" customHeight="1" thickTop="1" thickBot="1">
      <c r="A57" s="16"/>
      <c r="B57" s="5">
        <v>758</v>
      </c>
      <c r="C57" s="5"/>
      <c r="D57" s="5"/>
      <c r="E57" s="5"/>
      <c r="F57" s="12">
        <f>SUM(F58)</f>
        <v>4125098</v>
      </c>
      <c r="G57" s="19">
        <f>SUM(G58)</f>
        <v>488</v>
      </c>
      <c r="H57" s="19">
        <f>SUM(H58)</f>
        <v>488</v>
      </c>
      <c r="I57" s="12">
        <f>SUM(I58)</f>
        <v>0</v>
      </c>
      <c r="J57" s="17"/>
    </row>
    <row r="58" spans="1:10" ht="7.5" customHeight="1" thickTop="1">
      <c r="A58" s="79">
        <v>12</v>
      </c>
      <c r="B58" s="80">
        <v>758</v>
      </c>
      <c r="C58" s="122">
        <v>75818</v>
      </c>
      <c r="D58" s="80">
        <v>6800</v>
      </c>
      <c r="E58" s="125" t="s">
        <v>25</v>
      </c>
      <c r="F58" s="127">
        <v>4125098</v>
      </c>
      <c r="G58" s="127">
        <v>488</v>
      </c>
      <c r="H58" s="159">
        <v>488</v>
      </c>
      <c r="I58" s="53">
        <v>0</v>
      </c>
      <c r="J58" s="56" t="s">
        <v>40</v>
      </c>
    </row>
    <row r="59" spans="1:10" ht="6.75" customHeight="1">
      <c r="A59" s="79"/>
      <c r="B59" s="80"/>
      <c r="C59" s="123"/>
      <c r="D59" s="80"/>
      <c r="E59" s="126"/>
      <c r="F59" s="128"/>
      <c r="G59" s="128"/>
      <c r="H59" s="159"/>
      <c r="I59" s="54"/>
      <c r="J59" s="56"/>
    </row>
    <row r="60" spans="1:10" ht="6" customHeight="1">
      <c r="A60" s="79"/>
      <c r="B60" s="80"/>
      <c r="C60" s="123"/>
      <c r="D60" s="80"/>
      <c r="E60" s="126"/>
      <c r="F60" s="128"/>
      <c r="G60" s="128"/>
      <c r="H60" s="159"/>
      <c r="I60" s="54"/>
      <c r="J60" s="56"/>
    </row>
    <row r="61" spans="1:10" ht="3.75" customHeight="1" thickBot="1">
      <c r="A61" s="79"/>
      <c r="B61" s="80"/>
      <c r="C61" s="124"/>
      <c r="D61" s="80"/>
      <c r="E61" s="126"/>
      <c r="F61" s="129"/>
      <c r="G61" s="129"/>
      <c r="H61" s="159"/>
      <c r="I61" s="55"/>
      <c r="J61" s="56"/>
    </row>
    <row r="62" spans="1:10" s="2" customFormat="1" ht="21" customHeight="1" thickTop="1" thickBot="1">
      <c r="A62" s="16"/>
      <c r="B62" s="5">
        <v>801</v>
      </c>
      <c r="C62" s="5"/>
      <c r="D62" s="5"/>
      <c r="E62" s="5"/>
      <c r="F62" s="12">
        <f>SUM(F63:F70)</f>
        <v>19796</v>
      </c>
      <c r="G62" s="12">
        <f>SUM(G63:G70)</f>
        <v>19750</v>
      </c>
      <c r="H62" s="12">
        <f>SUM(H63:H70)</f>
        <v>14562</v>
      </c>
      <c r="I62" s="12">
        <f>SUM(I63:I70)</f>
        <v>5188</v>
      </c>
      <c r="J62" s="17"/>
    </row>
    <row r="63" spans="1:10" ht="11.1" customHeight="1" thickTop="1">
      <c r="A63" s="130">
        <v>13</v>
      </c>
      <c r="B63" s="75">
        <v>801</v>
      </c>
      <c r="C63" s="75">
        <v>80195</v>
      </c>
      <c r="D63" s="60">
        <v>6069</v>
      </c>
      <c r="E63" s="132" t="s">
        <v>35</v>
      </c>
      <c r="F63" s="134">
        <v>11050</v>
      </c>
      <c r="G63" s="213">
        <v>11050</v>
      </c>
      <c r="I63" s="211">
        <v>0</v>
      </c>
      <c r="J63" s="207" t="s">
        <v>41</v>
      </c>
    </row>
    <row r="64" spans="1:10" ht="3.75" customHeight="1">
      <c r="A64" s="69"/>
      <c r="B64" s="44"/>
      <c r="C64" s="44"/>
      <c r="D64" s="61"/>
      <c r="E64" s="47"/>
      <c r="F64" s="135"/>
      <c r="G64" s="214"/>
      <c r="H64" s="22"/>
      <c r="I64" s="181"/>
      <c r="J64" s="102"/>
    </row>
    <row r="65" spans="1:11" ht="4.5" customHeight="1">
      <c r="A65" s="69"/>
      <c r="B65" s="44"/>
      <c r="C65" s="44"/>
      <c r="D65" s="61"/>
      <c r="E65" s="47"/>
      <c r="F65" s="135"/>
      <c r="G65" s="214"/>
      <c r="H65" s="23"/>
      <c r="I65" s="99"/>
      <c r="J65" s="102"/>
    </row>
    <row r="66" spans="1:11" ht="22.5" customHeight="1">
      <c r="A66" s="131"/>
      <c r="B66" s="112"/>
      <c r="C66" s="112"/>
      <c r="D66" s="113"/>
      <c r="E66" s="133"/>
      <c r="F66" s="136"/>
      <c r="G66" s="215"/>
      <c r="H66" s="28">
        <v>11050</v>
      </c>
      <c r="I66" s="29"/>
      <c r="J66" s="102"/>
    </row>
    <row r="67" spans="1:11" ht="11.1" customHeight="1">
      <c r="A67" s="147">
        <v>14</v>
      </c>
      <c r="B67" s="149">
        <v>801</v>
      </c>
      <c r="C67" s="149">
        <v>80195</v>
      </c>
      <c r="D67" s="138">
        <v>6050</v>
      </c>
      <c r="E67" s="151" t="s">
        <v>50</v>
      </c>
      <c r="F67" s="153">
        <v>8746</v>
      </c>
      <c r="G67" s="156">
        <v>8700</v>
      </c>
      <c r="H67" s="216">
        <v>3512</v>
      </c>
      <c r="I67" s="216">
        <v>0</v>
      </c>
      <c r="J67" s="219" t="s">
        <v>42</v>
      </c>
    </row>
    <row r="68" spans="1:11" ht="3.75" customHeight="1">
      <c r="A68" s="115"/>
      <c r="B68" s="116"/>
      <c r="C68" s="116"/>
      <c r="D68" s="89"/>
      <c r="E68" s="85"/>
      <c r="F68" s="154"/>
      <c r="G68" s="157"/>
      <c r="H68" s="217"/>
      <c r="I68" s="217"/>
      <c r="J68" s="94"/>
    </row>
    <row r="69" spans="1:11" ht="33" customHeight="1">
      <c r="A69" s="115"/>
      <c r="B69" s="116"/>
      <c r="C69" s="116"/>
      <c r="D69" s="89"/>
      <c r="E69" s="85"/>
      <c r="F69" s="154"/>
      <c r="G69" s="157"/>
      <c r="H69" s="218"/>
      <c r="I69" s="218"/>
      <c r="J69" s="220"/>
    </row>
    <row r="70" spans="1:11" ht="45.75" customHeight="1" thickBot="1">
      <c r="A70" s="148"/>
      <c r="B70" s="150"/>
      <c r="C70" s="150"/>
      <c r="D70" s="139"/>
      <c r="E70" s="152"/>
      <c r="F70" s="155"/>
      <c r="G70" s="158"/>
      <c r="H70" s="30">
        <v>0</v>
      </c>
      <c r="I70" s="31">
        <v>5188</v>
      </c>
      <c r="J70" s="32" t="s">
        <v>51</v>
      </c>
    </row>
    <row r="71" spans="1:11" s="2" customFormat="1" ht="19.5" customHeight="1" thickTop="1" thickBot="1">
      <c r="A71" s="16"/>
      <c r="B71" s="5">
        <v>900</v>
      </c>
      <c r="C71" s="5"/>
      <c r="D71" s="5"/>
      <c r="E71" s="5"/>
      <c r="F71" s="12">
        <f>SUM(F72:F118)</f>
        <v>2860858</v>
      </c>
      <c r="G71" s="19">
        <f>SUM(G72:G118)</f>
        <v>527562</v>
      </c>
      <c r="H71" s="19">
        <f>SUM(H72:H118)</f>
        <v>358976</v>
      </c>
      <c r="I71" s="12">
        <f>SUM(I72:I118)</f>
        <v>168586</v>
      </c>
      <c r="J71" s="5"/>
    </row>
    <row r="72" spans="1:11" ht="24.75" customHeight="1" thickTop="1">
      <c r="A72" s="117">
        <v>15</v>
      </c>
      <c r="B72" s="121">
        <v>900</v>
      </c>
      <c r="C72" s="121">
        <v>90019</v>
      </c>
      <c r="D72" s="37">
        <v>6050</v>
      </c>
      <c r="E72" s="83" t="s">
        <v>57</v>
      </c>
      <c r="F72" s="86">
        <v>1157592</v>
      </c>
      <c r="G72" s="86">
        <v>52912</v>
      </c>
      <c r="H72" s="35">
        <v>5107</v>
      </c>
      <c r="I72" s="38"/>
      <c r="J72" s="39" t="s">
        <v>58</v>
      </c>
      <c r="K72" s="33"/>
    </row>
    <row r="73" spans="1:11" ht="24.75" customHeight="1">
      <c r="A73" s="118"/>
      <c r="B73" s="90"/>
      <c r="C73" s="90"/>
      <c r="D73" s="40">
        <v>6059</v>
      </c>
      <c r="E73" s="84"/>
      <c r="F73" s="87"/>
      <c r="G73" s="87"/>
      <c r="H73" s="34">
        <v>2391</v>
      </c>
      <c r="I73" s="41"/>
      <c r="J73" s="36" t="s">
        <v>42</v>
      </c>
    </row>
    <row r="74" spans="1:11" ht="17.25" customHeight="1">
      <c r="A74" s="119"/>
      <c r="B74" s="116"/>
      <c r="C74" s="116"/>
      <c r="D74" s="40">
        <v>6057</v>
      </c>
      <c r="E74" s="85"/>
      <c r="F74" s="88"/>
      <c r="G74" s="88"/>
      <c r="H74" s="42"/>
      <c r="I74" s="41">
        <v>40633</v>
      </c>
      <c r="J74" s="36" t="s">
        <v>33</v>
      </c>
    </row>
    <row r="75" spans="1:11" ht="9" customHeight="1">
      <c r="A75" s="119"/>
      <c r="B75" s="116"/>
      <c r="C75" s="116"/>
      <c r="D75" s="89">
        <v>6059</v>
      </c>
      <c r="E75" s="85"/>
      <c r="F75" s="88"/>
      <c r="G75" s="88"/>
      <c r="H75" s="42"/>
      <c r="I75" s="91">
        <v>4781</v>
      </c>
      <c r="J75" s="94" t="s">
        <v>34</v>
      </c>
    </row>
    <row r="76" spans="1:11" ht="15" customHeight="1">
      <c r="A76" s="120"/>
      <c r="B76" s="116"/>
      <c r="C76" s="116"/>
      <c r="D76" s="90"/>
      <c r="E76" s="85"/>
      <c r="F76" s="88"/>
      <c r="G76" s="88"/>
      <c r="H76" s="43"/>
      <c r="I76" s="92"/>
      <c r="J76" s="95"/>
    </row>
    <row r="77" spans="1:11" ht="11.1" customHeight="1">
      <c r="A77" s="115">
        <v>16</v>
      </c>
      <c r="B77" s="116">
        <v>900</v>
      </c>
      <c r="C77" s="116">
        <v>90019</v>
      </c>
      <c r="D77" s="116">
        <v>6050</v>
      </c>
      <c r="E77" s="110" t="s">
        <v>26</v>
      </c>
      <c r="F77" s="88">
        <v>700000</v>
      </c>
      <c r="G77" s="88">
        <v>0</v>
      </c>
      <c r="H77" s="51">
        <v>0</v>
      </c>
      <c r="I77" s="175">
        <v>0</v>
      </c>
      <c r="J77" s="82" t="s">
        <v>40</v>
      </c>
    </row>
    <row r="78" spans="1:11" ht="7.5" customHeight="1">
      <c r="A78" s="115"/>
      <c r="B78" s="116"/>
      <c r="C78" s="116"/>
      <c r="D78" s="116"/>
      <c r="E78" s="85"/>
      <c r="F78" s="88"/>
      <c r="G78" s="88"/>
      <c r="H78" s="51"/>
      <c r="I78" s="175"/>
      <c r="J78" s="82"/>
    </row>
    <row r="79" spans="1:11" ht="6.75" customHeight="1">
      <c r="A79" s="115"/>
      <c r="B79" s="116"/>
      <c r="C79" s="116"/>
      <c r="D79" s="116"/>
      <c r="E79" s="85"/>
      <c r="F79" s="88"/>
      <c r="G79" s="88"/>
      <c r="H79" s="51"/>
      <c r="I79" s="175"/>
      <c r="J79" s="82"/>
    </row>
    <row r="80" spans="1:11" ht="9" customHeight="1">
      <c r="A80" s="115"/>
      <c r="B80" s="116"/>
      <c r="C80" s="116"/>
      <c r="D80" s="116"/>
      <c r="E80" s="85"/>
      <c r="F80" s="88"/>
      <c r="G80" s="88"/>
      <c r="H80" s="51"/>
      <c r="I80" s="175"/>
      <c r="J80" s="82"/>
    </row>
    <row r="81" spans="1:10" ht="11.1" customHeight="1">
      <c r="A81" s="115">
        <v>17</v>
      </c>
      <c r="B81" s="116">
        <v>900</v>
      </c>
      <c r="C81" s="116">
        <v>90019</v>
      </c>
      <c r="D81" s="116">
        <v>6050</v>
      </c>
      <c r="E81" s="110" t="s">
        <v>54</v>
      </c>
      <c r="F81" s="88">
        <v>36000</v>
      </c>
      <c r="G81" s="88">
        <v>36000</v>
      </c>
      <c r="H81" s="51">
        <v>36000</v>
      </c>
      <c r="I81" s="175">
        <v>0</v>
      </c>
      <c r="J81" s="82" t="s">
        <v>41</v>
      </c>
    </row>
    <row r="82" spans="1:10" ht="8.25" customHeight="1">
      <c r="A82" s="115"/>
      <c r="B82" s="116"/>
      <c r="C82" s="116"/>
      <c r="D82" s="116"/>
      <c r="E82" s="85"/>
      <c r="F82" s="88"/>
      <c r="G82" s="88"/>
      <c r="H82" s="51"/>
      <c r="I82" s="175"/>
      <c r="J82" s="82"/>
    </row>
    <row r="83" spans="1:10" ht="11.1" customHeight="1">
      <c r="A83" s="115"/>
      <c r="B83" s="116"/>
      <c r="C83" s="116"/>
      <c r="D83" s="116"/>
      <c r="E83" s="85"/>
      <c r="F83" s="88"/>
      <c r="G83" s="88"/>
      <c r="H83" s="51"/>
      <c r="I83" s="175"/>
      <c r="J83" s="82"/>
    </row>
    <row r="84" spans="1:10" ht="14.25" customHeight="1">
      <c r="A84" s="115"/>
      <c r="B84" s="116"/>
      <c r="C84" s="116"/>
      <c r="D84" s="116"/>
      <c r="E84" s="85"/>
      <c r="F84" s="88"/>
      <c r="G84" s="88"/>
      <c r="H84" s="51"/>
      <c r="I84" s="175"/>
      <c r="J84" s="82"/>
    </row>
    <row r="85" spans="1:10" ht="11.1" customHeight="1">
      <c r="A85" s="115">
        <v>18</v>
      </c>
      <c r="B85" s="116">
        <v>900</v>
      </c>
      <c r="C85" s="116">
        <v>90019</v>
      </c>
      <c r="D85" s="116">
        <v>6050</v>
      </c>
      <c r="E85" s="110" t="s">
        <v>55</v>
      </c>
      <c r="F85" s="88">
        <v>36500</v>
      </c>
      <c r="G85" s="88">
        <v>36500</v>
      </c>
      <c r="H85" s="51">
        <v>36500</v>
      </c>
      <c r="I85" s="175">
        <v>0</v>
      </c>
      <c r="J85" s="82" t="s">
        <v>41</v>
      </c>
    </row>
    <row r="86" spans="1:10" ht="8.25" customHeight="1">
      <c r="A86" s="115"/>
      <c r="B86" s="116"/>
      <c r="C86" s="116"/>
      <c r="D86" s="116"/>
      <c r="E86" s="85"/>
      <c r="F86" s="88"/>
      <c r="G86" s="88"/>
      <c r="H86" s="51"/>
      <c r="I86" s="175"/>
      <c r="J86" s="82"/>
    </row>
    <row r="87" spans="1:10" ht="11.1" customHeight="1">
      <c r="A87" s="115"/>
      <c r="B87" s="116"/>
      <c r="C87" s="116"/>
      <c r="D87" s="116"/>
      <c r="E87" s="85"/>
      <c r="F87" s="88"/>
      <c r="G87" s="88"/>
      <c r="H87" s="51"/>
      <c r="I87" s="175"/>
      <c r="J87" s="82"/>
    </row>
    <row r="88" spans="1:10" ht="14.25" customHeight="1">
      <c r="A88" s="115"/>
      <c r="B88" s="116"/>
      <c r="C88" s="116"/>
      <c r="D88" s="116"/>
      <c r="E88" s="85"/>
      <c r="F88" s="88"/>
      <c r="G88" s="88"/>
      <c r="H88" s="51"/>
      <c r="I88" s="175"/>
      <c r="J88" s="82"/>
    </row>
    <row r="89" spans="1:10" ht="11.1" customHeight="1">
      <c r="A89" s="115">
        <v>19</v>
      </c>
      <c r="B89" s="116">
        <v>900</v>
      </c>
      <c r="C89" s="116">
        <v>90019</v>
      </c>
      <c r="D89" s="116">
        <v>6050</v>
      </c>
      <c r="E89" s="110" t="s">
        <v>56</v>
      </c>
      <c r="F89" s="88">
        <v>53000</v>
      </c>
      <c r="G89" s="88">
        <v>53000</v>
      </c>
      <c r="H89" s="51">
        <v>53000</v>
      </c>
      <c r="I89" s="175">
        <v>0</v>
      </c>
      <c r="J89" s="82" t="s">
        <v>41</v>
      </c>
    </row>
    <row r="90" spans="1:10" ht="25.5" customHeight="1">
      <c r="A90" s="115"/>
      <c r="B90" s="116"/>
      <c r="C90" s="116"/>
      <c r="D90" s="116"/>
      <c r="E90" s="85"/>
      <c r="F90" s="88"/>
      <c r="G90" s="88"/>
      <c r="H90" s="51"/>
      <c r="I90" s="175"/>
      <c r="J90" s="82"/>
    </row>
    <row r="91" spans="1:10" ht="9.75" customHeight="1">
      <c r="A91" s="115"/>
      <c r="B91" s="116"/>
      <c r="C91" s="116"/>
      <c r="D91" s="116"/>
      <c r="E91" s="85"/>
      <c r="F91" s="88"/>
      <c r="G91" s="88"/>
      <c r="H91" s="51"/>
      <c r="I91" s="175"/>
      <c r="J91" s="82"/>
    </row>
    <row r="92" spans="1:10" ht="14.25" customHeight="1">
      <c r="A92" s="115"/>
      <c r="B92" s="116"/>
      <c r="C92" s="116"/>
      <c r="D92" s="116"/>
      <c r="E92" s="85"/>
      <c r="F92" s="88"/>
      <c r="G92" s="88"/>
      <c r="H92" s="51"/>
      <c r="I92" s="175"/>
      <c r="J92" s="82"/>
    </row>
    <row r="93" spans="1:10" ht="9.75" customHeight="1">
      <c r="A93" s="69">
        <v>20</v>
      </c>
      <c r="B93" s="44">
        <v>900</v>
      </c>
      <c r="C93" s="44">
        <v>90019</v>
      </c>
      <c r="D93" s="44">
        <v>6050</v>
      </c>
      <c r="E93" s="46" t="s">
        <v>30</v>
      </c>
      <c r="F93" s="49">
        <v>479565</v>
      </c>
      <c r="G93" s="49">
        <v>20000</v>
      </c>
      <c r="H93" s="51">
        <v>20000</v>
      </c>
      <c r="I93" s="71">
        <v>0</v>
      </c>
      <c r="J93" s="73" t="s">
        <v>40</v>
      </c>
    </row>
    <row r="94" spans="1:10" ht="32.25" customHeight="1">
      <c r="A94" s="69"/>
      <c r="B94" s="44"/>
      <c r="C94" s="44"/>
      <c r="D94" s="44"/>
      <c r="E94" s="47"/>
      <c r="F94" s="49"/>
      <c r="G94" s="49"/>
      <c r="H94" s="51"/>
      <c r="I94" s="71"/>
      <c r="J94" s="73"/>
    </row>
    <row r="95" spans="1:10" ht="8.25" customHeight="1">
      <c r="A95" s="69"/>
      <c r="B95" s="44"/>
      <c r="C95" s="44"/>
      <c r="D95" s="44"/>
      <c r="E95" s="47"/>
      <c r="F95" s="49"/>
      <c r="G95" s="49"/>
      <c r="H95" s="51"/>
      <c r="I95" s="71"/>
      <c r="J95" s="73"/>
    </row>
    <row r="96" spans="1:10" ht="7.5" customHeight="1">
      <c r="A96" s="69"/>
      <c r="B96" s="44"/>
      <c r="C96" s="44"/>
      <c r="D96" s="44"/>
      <c r="E96" s="47"/>
      <c r="F96" s="49"/>
      <c r="G96" s="49"/>
      <c r="H96" s="51"/>
      <c r="I96" s="71"/>
      <c r="J96" s="73"/>
    </row>
    <row r="97" spans="1:10" ht="9" customHeight="1">
      <c r="A97" s="69">
        <v>21</v>
      </c>
      <c r="B97" s="44">
        <v>900</v>
      </c>
      <c r="C97" s="44">
        <v>90095</v>
      </c>
      <c r="D97" s="44">
        <v>6050</v>
      </c>
      <c r="E97" s="110" t="s">
        <v>37</v>
      </c>
      <c r="F97" s="49">
        <v>218960</v>
      </c>
      <c r="G97" s="49">
        <v>149909</v>
      </c>
      <c r="H97" s="51">
        <v>5000</v>
      </c>
      <c r="I97" s="71">
        <v>0</v>
      </c>
      <c r="J97" s="100" t="s">
        <v>45</v>
      </c>
    </row>
    <row r="98" spans="1:10" ht="28.5" customHeight="1">
      <c r="A98" s="69"/>
      <c r="B98" s="44"/>
      <c r="C98" s="44"/>
      <c r="D98" s="44"/>
      <c r="E98" s="85"/>
      <c r="F98" s="49"/>
      <c r="G98" s="49"/>
      <c r="H98" s="51"/>
      <c r="I98" s="71"/>
      <c r="J98" s="101"/>
    </row>
    <row r="99" spans="1:10" ht="8.25" customHeight="1">
      <c r="A99" s="69"/>
      <c r="B99" s="44"/>
      <c r="C99" s="44"/>
      <c r="D99" s="112">
        <v>6057</v>
      </c>
      <c r="E99" s="85"/>
      <c r="F99" s="49"/>
      <c r="G99" s="49"/>
      <c r="H99" s="96">
        <v>0</v>
      </c>
      <c r="I99" s="98">
        <v>123172</v>
      </c>
      <c r="J99" s="102" t="s">
        <v>46</v>
      </c>
    </row>
    <row r="100" spans="1:10" ht="7.5" customHeight="1">
      <c r="A100" s="69"/>
      <c r="B100" s="44"/>
      <c r="C100" s="44"/>
      <c r="D100" s="113"/>
      <c r="E100" s="85"/>
      <c r="F100" s="49"/>
      <c r="G100" s="49"/>
      <c r="H100" s="97"/>
      <c r="I100" s="99"/>
      <c r="J100" s="102"/>
    </row>
    <row r="101" spans="1:10" ht="9" customHeight="1">
      <c r="A101" s="69"/>
      <c r="B101" s="44"/>
      <c r="C101" s="44"/>
      <c r="D101" s="61">
        <v>6059</v>
      </c>
      <c r="E101" s="85"/>
      <c r="F101" s="49"/>
      <c r="G101" s="49"/>
      <c r="H101" s="103">
        <v>21737</v>
      </c>
      <c r="I101" s="181">
        <v>0</v>
      </c>
      <c r="J101" s="206" t="s">
        <v>47</v>
      </c>
    </row>
    <row r="102" spans="1:10" ht="30.75" customHeight="1">
      <c r="A102" s="69"/>
      <c r="B102" s="44"/>
      <c r="C102" s="44"/>
      <c r="D102" s="114"/>
      <c r="E102" s="85"/>
      <c r="F102" s="49"/>
      <c r="G102" s="49"/>
      <c r="H102" s="104"/>
      <c r="I102" s="182"/>
      <c r="J102" s="177"/>
    </row>
    <row r="103" spans="1:10" ht="8.25" customHeight="1">
      <c r="A103" s="69">
        <v>22</v>
      </c>
      <c r="B103" s="44">
        <v>900</v>
      </c>
      <c r="C103" s="44">
        <v>90095</v>
      </c>
      <c r="D103" s="44">
        <v>6059</v>
      </c>
      <c r="E103" s="46" t="s">
        <v>38</v>
      </c>
      <c r="F103" s="49">
        <v>6000</v>
      </c>
      <c r="G103" s="49">
        <v>6000</v>
      </c>
      <c r="H103" s="51">
        <v>6000</v>
      </c>
      <c r="I103" s="71">
        <v>0</v>
      </c>
      <c r="J103" s="73" t="s">
        <v>41</v>
      </c>
    </row>
    <row r="104" spans="1:10" ht="7.5" customHeight="1">
      <c r="A104" s="69"/>
      <c r="B104" s="44"/>
      <c r="C104" s="44"/>
      <c r="D104" s="44"/>
      <c r="E104" s="47"/>
      <c r="F104" s="49"/>
      <c r="G104" s="49"/>
      <c r="H104" s="51"/>
      <c r="I104" s="71"/>
      <c r="J104" s="73"/>
    </row>
    <row r="105" spans="1:10" ht="9" customHeight="1">
      <c r="A105" s="69"/>
      <c r="B105" s="44"/>
      <c r="C105" s="44"/>
      <c r="D105" s="44"/>
      <c r="E105" s="47"/>
      <c r="F105" s="49"/>
      <c r="G105" s="49"/>
      <c r="H105" s="51"/>
      <c r="I105" s="71"/>
      <c r="J105" s="73"/>
    </row>
    <row r="106" spans="1:10" ht="15" customHeight="1">
      <c r="A106" s="69"/>
      <c r="B106" s="44"/>
      <c r="C106" s="44"/>
      <c r="D106" s="44"/>
      <c r="E106" s="47"/>
      <c r="F106" s="49"/>
      <c r="G106" s="49"/>
      <c r="H106" s="51"/>
      <c r="I106" s="71"/>
      <c r="J106" s="73"/>
    </row>
    <row r="107" spans="1:10" ht="8.25" customHeight="1">
      <c r="A107" s="115">
        <v>23</v>
      </c>
      <c r="B107" s="116">
        <v>900</v>
      </c>
      <c r="C107" s="116">
        <v>90095</v>
      </c>
      <c r="D107" s="116">
        <v>6050</v>
      </c>
      <c r="E107" s="110" t="s">
        <v>48</v>
      </c>
      <c r="F107" s="88">
        <v>35000</v>
      </c>
      <c r="G107" s="88">
        <v>35000</v>
      </c>
      <c r="H107" s="51">
        <v>35000</v>
      </c>
      <c r="I107" s="175">
        <v>0</v>
      </c>
      <c r="J107" s="82" t="s">
        <v>41</v>
      </c>
    </row>
    <row r="108" spans="1:10" ht="7.5" customHeight="1">
      <c r="A108" s="115"/>
      <c r="B108" s="116"/>
      <c r="C108" s="116"/>
      <c r="D108" s="116"/>
      <c r="E108" s="85"/>
      <c r="F108" s="88"/>
      <c r="G108" s="88"/>
      <c r="H108" s="51"/>
      <c r="I108" s="175"/>
      <c r="J108" s="82"/>
    </row>
    <row r="109" spans="1:10" ht="4.5" customHeight="1">
      <c r="A109" s="115"/>
      <c r="B109" s="116"/>
      <c r="C109" s="116"/>
      <c r="D109" s="116"/>
      <c r="E109" s="85"/>
      <c r="F109" s="88"/>
      <c r="G109" s="88"/>
      <c r="H109" s="51"/>
      <c r="I109" s="175"/>
      <c r="J109" s="82"/>
    </row>
    <row r="110" spans="1:10" ht="7.5" customHeight="1">
      <c r="A110" s="115"/>
      <c r="B110" s="116"/>
      <c r="C110" s="116"/>
      <c r="D110" s="116"/>
      <c r="E110" s="85"/>
      <c r="F110" s="88"/>
      <c r="G110" s="88"/>
      <c r="H110" s="51"/>
      <c r="I110" s="175"/>
      <c r="J110" s="82"/>
    </row>
    <row r="111" spans="1:10" s="3" customFormat="1" ht="22.5" customHeight="1">
      <c r="A111" s="105">
        <v>24</v>
      </c>
      <c r="B111" s="106">
        <v>900</v>
      </c>
      <c r="C111" s="106">
        <v>90095</v>
      </c>
      <c r="D111" s="106">
        <v>6050</v>
      </c>
      <c r="E111" s="107" t="s">
        <v>49</v>
      </c>
      <c r="F111" s="109">
        <v>63241</v>
      </c>
      <c r="G111" s="109">
        <v>63241</v>
      </c>
      <c r="H111" s="111">
        <v>63241</v>
      </c>
      <c r="I111" s="93">
        <v>0</v>
      </c>
      <c r="J111" s="81" t="s">
        <v>41</v>
      </c>
    </row>
    <row r="112" spans="1:10">
      <c r="A112" s="105"/>
      <c r="B112" s="106"/>
      <c r="C112" s="106"/>
      <c r="D112" s="106"/>
      <c r="E112" s="108"/>
      <c r="F112" s="109"/>
      <c r="G112" s="109"/>
      <c r="H112" s="111"/>
      <c r="I112" s="93"/>
      <c r="J112" s="81"/>
    </row>
    <row r="113" spans="1:10">
      <c r="A113" s="105"/>
      <c r="B113" s="106"/>
      <c r="C113" s="106"/>
      <c r="D113" s="106"/>
      <c r="E113" s="108"/>
      <c r="F113" s="109"/>
      <c r="G113" s="109"/>
      <c r="H113" s="111"/>
      <c r="I113" s="93"/>
      <c r="J113" s="81"/>
    </row>
    <row r="114" spans="1:10">
      <c r="A114" s="105"/>
      <c r="B114" s="106"/>
      <c r="C114" s="106"/>
      <c r="D114" s="106"/>
      <c r="E114" s="108"/>
      <c r="F114" s="109"/>
      <c r="G114" s="109"/>
      <c r="H114" s="111"/>
      <c r="I114" s="93"/>
      <c r="J114" s="81"/>
    </row>
    <row r="115" spans="1:10">
      <c r="A115" s="105">
        <v>25</v>
      </c>
      <c r="B115" s="106">
        <v>900</v>
      </c>
      <c r="C115" s="106">
        <v>90095</v>
      </c>
      <c r="D115" s="106">
        <v>6050</v>
      </c>
      <c r="E115" s="107" t="s">
        <v>31</v>
      </c>
      <c r="F115" s="109">
        <v>75000</v>
      </c>
      <c r="G115" s="109">
        <v>75000</v>
      </c>
      <c r="H115" s="111">
        <v>75000</v>
      </c>
      <c r="I115" s="93">
        <v>0</v>
      </c>
      <c r="J115" s="81" t="s">
        <v>41</v>
      </c>
    </row>
    <row r="116" spans="1:10">
      <c r="A116" s="105"/>
      <c r="B116" s="106"/>
      <c r="C116" s="106"/>
      <c r="D116" s="106"/>
      <c r="E116" s="108"/>
      <c r="F116" s="109"/>
      <c r="G116" s="109"/>
      <c r="H116" s="111"/>
      <c r="I116" s="93"/>
      <c r="J116" s="81"/>
    </row>
    <row r="117" spans="1:10">
      <c r="A117" s="105"/>
      <c r="B117" s="106"/>
      <c r="C117" s="106"/>
      <c r="D117" s="106"/>
      <c r="E117" s="108"/>
      <c r="F117" s="109"/>
      <c r="G117" s="109"/>
      <c r="H117" s="111"/>
      <c r="I117" s="93"/>
      <c r="J117" s="81"/>
    </row>
    <row r="118" spans="1:10" ht="13.5" thickBot="1">
      <c r="A118" s="105"/>
      <c r="B118" s="106"/>
      <c r="C118" s="106"/>
      <c r="D118" s="106"/>
      <c r="E118" s="108"/>
      <c r="F118" s="109"/>
      <c r="G118" s="109"/>
      <c r="H118" s="111"/>
      <c r="I118" s="93"/>
      <c r="J118" s="81"/>
    </row>
    <row r="119" spans="1:10" ht="18.75" customHeight="1" thickTop="1" thickBot="1">
      <c r="A119" s="16"/>
      <c r="B119" s="5">
        <v>926</v>
      </c>
      <c r="C119" s="5"/>
      <c r="D119" s="5"/>
      <c r="E119" s="5"/>
      <c r="F119" s="12">
        <f>SUM(F120)</f>
        <v>6000</v>
      </c>
      <c r="G119" s="12">
        <f>SUM(G120)</f>
        <v>6000</v>
      </c>
      <c r="H119" s="12">
        <f>SUM(H120)</f>
        <v>6000</v>
      </c>
      <c r="I119" s="12">
        <f>SUM(I120)</f>
        <v>0</v>
      </c>
      <c r="J119" s="5"/>
    </row>
    <row r="120" spans="1:10" ht="13.5" thickTop="1">
      <c r="A120" s="117">
        <v>26</v>
      </c>
      <c r="B120" s="121">
        <v>926</v>
      </c>
      <c r="C120" s="121">
        <v>92604</v>
      </c>
      <c r="D120" s="236">
        <v>6060</v>
      </c>
      <c r="E120" s="83" t="s">
        <v>59</v>
      </c>
      <c r="F120" s="86">
        <v>6000</v>
      </c>
      <c r="G120" s="86">
        <v>6000</v>
      </c>
      <c r="H120" s="145">
        <v>6000</v>
      </c>
      <c r="I120" s="233">
        <v>0</v>
      </c>
      <c r="J120" s="39"/>
    </row>
    <row r="121" spans="1:10">
      <c r="A121" s="118"/>
      <c r="B121" s="90"/>
      <c r="C121" s="90"/>
      <c r="D121" s="89"/>
      <c r="E121" s="84"/>
      <c r="F121" s="87"/>
      <c r="G121" s="87"/>
      <c r="H121" s="103"/>
      <c r="I121" s="234"/>
      <c r="J121" s="36" t="s">
        <v>41</v>
      </c>
    </row>
    <row r="122" spans="1:10" ht="13.5" thickBot="1">
      <c r="A122" s="119"/>
      <c r="B122" s="116"/>
      <c r="C122" s="116"/>
      <c r="D122" s="237"/>
      <c r="E122" s="85"/>
      <c r="F122" s="88"/>
      <c r="G122" s="88"/>
      <c r="H122" s="232"/>
      <c r="I122" s="235"/>
      <c r="J122" s="36"/>
    </row>
    <row r="123" spans="1:10" ht="24" customHeight="1" thickTop="1" thickBot="1">
      <c r="A123" s="143" t="s">
        <v>1</v>
      </c>
      <c r="B123" s="143"/>
      <c r="C123" s="143"/>
      <c r="D123" s="143"/>
      <c r="E123" s="144"/>
      <c r="F123" s="6">
        <f>SUM(F9+F38+F47+F52+F57+F62+F71+F120)</f>
        <v>9475819</v>
      </c>
      <c r="G123" s="6">
        <f>SUM(G9+G38+G47+G52+G57+G62+G71+G120)</f>
        <v>1288255</v>
      </c>
      <c r="H123" s="6">
        <f>SUM(H9+H38+H47+H52+H57+H62+H71+H120)</f>
        <v>1114481</v>
      </c>
      <c r="I123" s="6">
        <f>SUM(I9+I38+I47+I52+I57+I62+I71+I120)</f>
        <v>173774</v>
      </c>
      <c r="J123" s="7"/>
    </row>
    <row r="124" spans="1:10" ht="13.5" thickTop="1"/>
  </sheetData>
  <mergeCells count="283">
    <mergeCell ref="H120:H122"/>
    <mergeCell ref="I120:I122"/>
    <mergeCell ref="A120:A122"/>
    <mergeCell ref="B120:B122"/>
    <mergeCell ref="C120:C122"/>
    <mergeCell ref="E120:E122"/>
    <mergeCell ref="F120:F122"/>
    <mergeCell ref="G120:G122"/>
    <mergeCell ref="D120:D122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A85:A88"/>
    <mergeCell ref="B85:B88"/>
    <mergeCell ref="C85:C88"/>
    <mergeCell ref="D85:D88"/>
    <mergeCell ref="E85:E88"/>
    <mergeCell ref="F85:F88"/>
    <mergeCell ref="G85:G88"/>
    <mergeCell ref="H85:H88"/>
    <mergeCell ref="I85:I88"/>
    <mergeCell ref="I30:I33"/>
    <mergeCell ref="J30:J33"/>
    <mergeCell ref="A81:A84"/>
    <mergeCell ref="B81:B84"/>
    <mergeCell ref="C81:C84"/>
    <mergeCell ref="D81:D84"/>
    <mergeCell ref="E81:E84"/>
    <mergeCell ref="F81:F84"/>
    <mergeCell ref="G81:G84"/>
    <mergeCell ref="H81:H84"/>
    <mergeCell ref="I81:I84"/>
    <mergeCell ref="J81:J84"/>
    <mergeCell ref="B34:B37"/>
    <mergeCell ref="C34:C37"/>
    <mergeCell ref="D34:D37"/>
    <mergeCell ref="E34:E37"/>
    <mergeCell ref="F34:F37"/>
    <mergeCell ref="G34:G37"/>
    <mergeCell ref="H34:H37"/>
    <mergeCell ref="I34:I37"/>
    <mergeCell ref="J34:J37"/>
    <mergeCell ref="J39:J42"/>
    <mergeCell ref="H39:H42"/>
    <mergeCell ref="G30:G33"/>
    <mergeCell ref="D111:D114"/>
    <mergeCell ref="E111:E114"/>
    <mergeCell ref="F111:F114"/>
    <mergeCell ref="G111:G114"/>
    <mergeCell ref="H111:H114"/>
    <mergeCell ref="I111:I114"/>
    <mergeCell ref="J111:J114"/>
    <mergeCell ref="A107:A110"/>
    <mergeCell ref="B107:B110"/>
    <mergeCell ref="C107:C110"/>
    <mergeCell ref="D107:D110"/>
    <mergeCell ref="E107:E110"/>
    <mergeCell ref="F107:F110"/>
    <mergeCell ref="G107:G110"/>
    <mergeCell ref="H107:H110"/>
    <mergeCell ref="I107:I110"/>
    <mergeCell ref="J107:J110"/>
    <mergeCell ref="I101:I102"/>
    <mergeCell ref="J101:J102"/>
    <mergeCell ref="G48:G51"/>
    <mergeCell ref="J48:J51"/>
    <mergeCell ref="H48:H49"/>
    <mergeCell ref="I48:I49"/>
    <mergeCell ref="H50:H51"/>
    <mergeCell ref="I50:I51"/>
    <mergeCell ref="G43:G46"/>
    <mergeCell ref="I53:I56"/>
    <mergeCell ref="J53:J56"/>
    <mergeCell ref="G63:G66"/>
    <mergeCell ref="I63:I65"/>
    <mergeCell ref="J63:J66"/>
    <mergeCell ref="H67:H69"/>
    <mergeCell ref="J67:J69"/>
    <mergeCell ref="I67:I69"/>
    <mergeCell ref="J85:J88"/>
    <mergeCell ref="J89:J92"/>
    <mergeCell ref="H77:H80"/>
    <mergeCell ref="I77:I80"/>
    <mergeCell ref="H1:J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J10:J13"/>
    <mergeCell ref="A2:J2"/>
    <mergeCell ref="A3:A7"/>
    <mergeCell ref="B3:B7"/>
    <mergeCell ref="C3:C7"/>
    <mergeCell ref="D3:D7"/>
    <mergeCell ref="E3:E7"/>
    <mergeCell ref="F3:F7"/>
    <mergeCell ref="G3:I3"/>
    <mergeCell ref="J3:J7"/>
    <mergeCell ref="G4:G7"/>
    <mergeCell ref="H4:I4"/>
    <mergeCell ref="H5:H7"/>
    <mergeCell ref="I5:I7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I26:I29"/>
    <mergeCell ref="J18:J21"/>
    <mergeCell ref="J14:J17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A26:A29"/>
    <mergeCell ref="B26:B29"/>
    <mergeCell ref="C26:C29"/>
    <mergeCell ref="D26:D29"/>
    <mergeCell ref="E26:E29"/>
    <mergeCell ref="F26:F29"/>
    <mergeCell ref="G26:G29"/>
    <mergeCell ref="H26:H29"/>
    <mergeCell ref="H30:H33"/>
    <mergeCell ref="C53:C56"/>
    <mergeCell ref="J26:J29"/>
    <mergeCell ref="A18:A21"/>
    <mergeCell ref="B18:B21"/>
    <mergeCell ref="C18:C21"/>
    <mergeCell ref="D18:D21"/>
    <mergeCell ref="E18:E21"/>
    <mergeCell ref="F18:F21"/>
    <mergeCell ref="G39:G42"/>
    <mergeCell ref="I18:I21"/>
    <mergeCell ref="A34:A37"/>
    <mergeCell ref="B30:B33"/>
    <mergeCell ref="C30:C33"/>
    <mergeCell ref="D30:D33"/>
    <mergeCell ref="E30:E33"/>
    <mergeCell ref="F30:F33"/>
    <mergeCell ref="H18:H21"/>
    <mergeCell ref="G18:G21"/>
    <mergeCell ref="A39:A42"/>
    <mergeCell ref="B39:B42"/>
    <mergeCell ref="C39:C42"/>
    <mergeCell ref="D39:D42"/>
    <mergeCell ref="E39:E42"/>
    <mergeCell ref="F39:F42"/>
    <mergeCell ref="D67:D70"/>
    <mergeCell ref="I39:I42"/>
    <mergeCell ref="A30:A33"/>
    <mergeCell ref="A123:E123"/>
    <mergeCell ref="H53:H56"/>
    <mergeCell ref="A67:A70"/>
    <mergeCell ref="B67:B70"/>
    <mergeCell ref="C67:C70"/>
    <mergeCell ref="E67:E70"/>
    <mergeCell ref="F67:F70"/>
    <mergeCell ref="G67:G70"/>
    <mergeCell ref="G53:G56"/>
    <mergeCell ref="G58:G61"/>
    <mergeCell ref="H58:H61"/>
    <mergeCell ref="A93:A96"/>
    <mergeCell ref="B93:B96"/>
    <mergeCell ref="C93:C96"/>
    <mergeCell ref="D93:D96"/>
    <mergeCell ref="E93:E96"/>
    <mergeCell ref="F93:F96"/>
    <mergeCell ref="G93:G96"/>
    <mergeCell ref="H93:H96"/>
    <mergeCell ref="A53:A56"/>
    <mergeCell ref="C58:C61"/>
    <mergeCell ref="D58:D61"/>
    <mergeCell ref="E58:E61"/>
    <mergeCell ref="F58:F61"/>
    <mergeCell ref="A63:A66"/>
    <mergeCell ref="B63:B66"/>
    <mergeCell ref="C63:C66"/>
    <mergeCell ref="E63:E66"/>
    <mergeCell ref="F63:F66"/>
    <mergeCell ref="D63:D66"/>
    <mergeCell ref="A77:A80"/>
    <mergeCell ref="B77:B80"/>
    <mergeCell ref="C77:C80"/>
    <mergeCell ref="D77:D80"/>
    <mergeCell ref="E77:E80"/>
    <mergeCell ref="F77:F80"/>
    <mergeCell ref="G77:G80"/>
    <mergeCell ref="A72:A76"/>
    <mergeCell ref="B72:B76"/>
    <mergeCell ref="C72:C76"/>
    <mergeCell ref="A115:A118"/>
    <mergeCell ref="B115:B118"/>
    <mergeCell ref="C115:C118"/>
    <mergeCell ref="D115:D118"/>
    <mergeCell ref="E115:E118"/>
    <mergeCell ref="F115:F118"/>
    <mergeCell ref="D97:D98"/>
    <mergeCell ref="H97:H98"/>
    <mergeCell ref="A97:A102"/>
    <mergeCell ref="B97:B102"/>
    <mergeCell ref="C97:C102"/>
    <mergeCell ref="E97:E102"/>
    <mergeCell ref="F97:F102"/>
    <mergeCell ref="G97:G102"/>
    <mergeCell ref="G115:G118"/>
    <mergeCell ref="H115:H118"/>
    <mergeCell ref="A103:A106"/>
    <mergeCell ref="B103:B106"/>
    <mergeCell ref="C103:C106"/>
    <mergeCell ref="A111:A114"/>
    <mergeCell ref="B111:B114"/>
    <mergeCell ref="C111:C114"/>
    <mergeCell ref="D99:D100"/>
    <mergeCell ref="D101:D102"/>
    <mergeCell ref="J115:J118"/>
    <mergeCell ref="J93:J96"/>
    <mergeCell ref="I97:I98"/>
    <mergeCell ref="J77:J80"/>
    <mergeCell ref="E72:E76"/>
    <mergeCell ref="F72:F76"/>
    <mergeCell ref="G72:G76"/>
    <mergeCell ref="D75:D76"/>
    <mergeCell ref="I75:I76"/>
    <mergeCell ref="I93:I96"/>
    <mergeCell ref="I115:I118"/>
    <mergeCell ref="J75:J76"/>
    <mergeCell ref="D103:D106"/>
    <mergeCell ref="E103:E106"/>
    <mergeCell ref="F103:F106"/>
    <mergeCell ref="G103:G106"/>
    <mergeCell ref="H103:H106"/>
    <mergeCell ref="J103:J106"/>
    <mergeCell ref="I103:I106"/>
    <mergeCell ref="H99:H100"/>
    <mergeCell ref="I99:I100"/>
    <mergeCell ref="J97:J98"/>
    <mergeCell ref="J99:J100"/>
    <mergeCell ref="H101:H102"/>
    <mergeCell ref="D43:D46"/>
    <mergeCell ref="E43:E46"/>
    <mergeCell ref="F43:F46"/>
    <mergeCell ref="H43:H46"/>
    <mergeCell ref="I58:I61"/>
    <mergeCell ref="J58:J61"/>
    <mergeCell ref="A48:A51"/>
    <mergeCell ref="B48:B51"/>
    <mergeCell ref="C48:C51"/>
    <mergeCell ref="E48:E51"/>
    <mergeCell ref="A43:A46"/>
    <mergeCell ref="B43:B46"/>
    <mergeCell ref="C43:C46"/>
    <mergeCell ref="I43:I46"/>
    <mergeCell ref="J43:J46"/>
    <mergeCell ref="D48:D49"/>
    <mergeCell ref="D50:D51"/>
    <mergeCell ref="F48:F51"/>
    <mergeCell ref="D53:D56"/>
    <mergeCell ref="E53:E56"/>
    <mergeCell ref="F53:F56"/>
    <mergeCell ref="A58:A61"/>
    <mergeCell ref="B58:B61"/>
    <mergeCell ref="B53:B56"/>
  </mergeCells>
  <pageMargins left="0.39370078740157483" right="0" top="0.19685039370078741" bottom="0.19685039370078741" header="0.19685039370078741" footer="0.19685039370078741"/>
  <pageSetup paperSize="9" scale="9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Wyszyńska</cp:lastModifiedBy>
  <cp:lastPrinted>2014-05-20T07:45:08Z</cp:lastPrinted>
  <dcterms:created xsi:type="dcterms:W3CDTF">2008-11-10T09:21:17Z</dcterms:created>
  <dcterms:modified xsi:type="dcterms:W3CDTF">2014-05-20T07:48:22Z</dcterms:modified>
</cp:coreProperties>
</file>