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tabRatio="969" firstSheet="1" activeTab="5"/>
  </bookViews>
  <sheets>
    <sheet name="011-10 g.niezabudowane" sheetId="1" r:id="rId1"/>
    <sheet name="011-14 g.zabudowane" sheetId="2" r:id="rId2"/>
    <sheet name="011-9 g.użytkowanie wieczyste" sheetId="3" r:id="rId3"/>
    <sheet name="011-11 g.d gruntowe" sheetId="4" r:id="rId4"/>
    <sheet name="011-12 g.współw-b.mieszk." sheetId="5" r:id="rId5"/>
    <sheet name="011-12 g.własność-b.mieszk." sheetId="6" r:id="rId6"/>
    <sheet name="budynki-zgm" sheetId="7" r:id="rId7"/>
    <sheet name="011-15g. drogi utwardzone" sheetId="8" r:id="rId8"/>
  </sheets>
  <definedNames/>
  <calcPr fullCalcOnLoad="1"/>
</workbook>
</file>

<file path=xl/sharedStrings.xml><?xml version="1.0" encoding="utf-8"?>
<sst xmlns="http://schemas.openxmlformats.org/spreadsheetml/2006/main" count="4606" uniqueCount="1374">
  <si>
    <t>Oznaczenie działki</t>
  </si>
  <si>
    <t>Podział grupy 0 - na rodzaje użytków wg KŚT</t>
  </si>
  <si>
    <t>Powierzchnia (w m2)</t>
  </si>
  <si>
    <t>Wartość</t>
  </si>
  <si>
    <t>numer</t>
  </si>
  <si>
    <t>obręb</t>
  </si>
  <si>
    <t>przychód</t>
  </si>
  <si>
    <t>rozchód</t>
  </si>
  <si>
    <t>stan</t>
  </si>
  <si>
    <t>Położenie</t>
  </si>
  <si>
    <t>011-10</t>
  </si>
  <si>
    <t>Lp</t>
  </si>
  <si>
    <t>Lp.</t>
  </si>
  <si>
    <t>pozycja wykazu</t>
  </si>
  <si>
    <t>ul. Górna</t>
  </si>
  <si>
    <t>sprzedaż</t>
  </si>
  <si>
    <t>ul. Różana</t>
  </si>
  <si>
    <t>kupno</t>
  </si>
  <si>
    <t>-</t>
  </si>
  <si>
    <t>ul. Żeromskiego</t>
  </si>
  <si>
    <t>suma</t>
  </si>
  <si>
    <t>x</t>
  </si>
  <si>
    <t xml:space="preserve">stan początkowy </t>
  </si>
  <si>
    <t>zmiany</t>
  </si>
  <si>
    <t>stan końcowy</t>
  </si>
  <si>
    <t>011-9</t>
  </si>
  <si>
    <t>Pozycja wykazu</t>
  </si>
  <si>
    <t>011-11</t>
  </si>
  <si>
    <t>011-14</t>
  </si>
  <si>
    <t>1399/16</t>
  </si>
  <si>
    <t>011-12</t>
  </si>
  <si>
    <t>1303/4</t>
  </si>
  <si>
    <t>1565/18</t>
  </si>
  <si>
    <t>rodzaj działania (kupno,sprzedaż,podział,zamiana, zmiana wartości)</t>
  </si>
  <si>
    <t>1565/15</t>
  </si>
  <si>
    <t>1565/17</t>
  </si>
  <si>
    <t>1565/14</t>
  </si>
  <si>
    <t>745/14</t>
  </si>
  <si>
    <t>745/11</t>
  </si>
  <si>
    <t>745/15</t>
  </si>
  <si>
    <t>138/5</t>
  </si>
  <si>
    <t>140/2</t>
  </si>
  <si>
    <t>1399/9</t>
  </si>
  <si>
    <t>441/8</t>
  </si>
  <si>
    <t>742/21</t>
  </si>
  <si>
    <t>data nabycia/ data zbycia</t>
  </si>
  <si>
    <t>numer działki</t>
  </si>
  <si>
    <t>określenie dokumentu stwierdzajacego nabycia/ zbycia śr.trwałego</t>
  </si>
  <si>
    <t>data przyjęcia śr.trwałego na stan</t>
  </si>
  <si>
    <t>przyczyna nabycia/ zbycia śr.trwałego</t>
  </si>
  <si>
    <t>numer inwen. środka trwałego</t>
  </si>
  <si>
    <t xml:space="preserve">numer </t>
  </si>
  <si>
    <t>X</t>
  </si>
  <si>
    <t>rodzaj działania (kupno, sprzedaż, podział, zamiana, zmiana wartości)</t>
  </si>
  <si>
    <t>011</t>
  </si>
  <si>
    <t>011-11/0/</t>
  </si>
  <si>
    <t>011-12/0/39</t>
  </si>
  <si>
    <t>011-12/0/5</t>
  </si>
  <si>
    <t>011-12/0/2</t>
  </si>
  <si>
    <t>011-12/0/62</t>
  </si>
  <si>
    <t>011-12/0/60</t>
  </si>
  <si>
    <t>011-12/0/61</t>
  </si>
  <si>
    <t>011-12/0/44</t>
  </si>
  <si>
    <t>011-12/0/15</t>
  </si>
  <si>
    <t>011-12/0/33</t>
  </si>
  <si>
    <t>011-12/0/40</t>
  </si>
  <si>
    <t>rodzaj działania (kupno, sprzedaż, podział, zamiana)</t>
  </si>
  <si>
    <t>011-10/0/37</t>
  </si>
  <si>
    <t>ujawniona wartość</t>
  </si>
  <si>
    <t>umorzenia</t>
  </si>
  <si>
    <t>1227/2</t>
  </si>
  <si>
    <t>1229/6</t>
  </si>
  <si>
    <t>1244/1</t>
  </si>
  <si>
    <t>426/2</t>
  </si>
  <si>
    <t>1019/5</t>
  </si>
  <si>
    <t>ul. Podgórna</t>
  </si>
  <si>
    <t>na wniosek strony</t>
  </si>
  <si>
    <t>31.03.2013</t>
  </si>
  <si>
    <t>KW 16903</t>
  </si>
  <si>
    <t>aktualizacja ceny</t>
  </si>
  <si>
    <t>zmiana wartości</t>
  </si>
  <si>
    <t>zmiana klasyfikacji - do grupy II</t>
  </si>
  <si>
    <t>ul. Kręta</t>
  </si>
  <si>
    <t>Wapienna Góra</t>
  </si>
  <si>
    <t>KW 31178</t>
  </si>
  <si>
    <t>2673/4</t>
  </si>
  <si>
    <t xml:space="preserve">zatoka przy ulicy Sierakowskiego </t>
  </si>
  <si>
    <t>KW 5078</t>
  </si>
  <si>
    <t>2673/2</t>
  </si>
  <si>
    <t>podział nieruchomości</t>
  </si>
  <si>
    <t>wykreślenie z ewidencji</t>
  </si>
  <si>
    <t>2673/5</t>
  </si>
  <si>
    <t>2673/3</t>
  </si>
  <si>
    <t>1936/6</t>
  </si>
  <si>
    <t>KW 6856</t>
  </si>
  <si>
    <t>ul. M.C.Skłdowskiej I</t>
  </si>
  <si>
    <t>1939/5</t>
  </si>
  <si>
    <t>2529</t>
  </si>
  <si>
    <t>Aleja Bzów</t>
  </si>
  <si>
    <t>2460</t>
  </si>
  <si>
    <t>2395</t>
  </si>
  <si>
    <t>2115/1</t>
  </si>
  <si>
    <t>ul. Strumykowa</t>
  </si>
  <si>
    <t>KW 18967</t>
  </si>
  <si>
    <t>2116/3</t>
  </si>
  <si>
    <t>1178</t>
  </si>
  <si>
    <t>ul. Górna (łącznik)</t>
  </si>
  <si>
    <t>1174</t>
  </si>
  <si>
    <t>2906/1</t>
  </si>
  <si>
    <t>ul. Żwirowa</t>
  </si>
  <si>
    <t>2921</t>
  </si>
  <si>
    <t>ul. Piaskowa</t>
  </si>
  <si>
    <t>2932</t>
  </si>
  <si>
    <t>ul. Kamienna</t>
  </si>
  <si>
    <t>2942</t>
  </si>
  <si>
    <t>ul. Granitowa</t>
  </si>
  <si>
    <t>2953</t>
  </si>
  <si>
    <t>ul. Skalna</t>
  </si>
  <si>
    <t>2964/1</t>
  </si>
  <si>
    <t>ul. Łanowa</t>
  </si>
  <si>
    <t>2803</t>
  </si>
  <si>
    <t>ul. Bukowa</t>
  </si>
  <si>
    <t>KW 17096</t>
  </si>
  <si>
    <t>2815</t>
  </si>
  <si>
    <t>ul. Wierzbowa</t>
  </si>
  <si>
    <t>2816</t>
  </si>
  <si>
    <t>ul. Brzozowa</t>
  </si>
  <si>
    <t>2817/1</t>
  </si>
  <si>
    <t>ul. Modrzewiowa</t>
  </si>
  <si>
    <t>2818</t>
  </si>
  <si>
    <t>ul. Kasztanowa</t>
  </si>
  <si>
    <t>2820</t>
  </si>
  <si>
    <t>ul. Olszowa</t>
  </si>
  <si>
    <t>ul. Topolowa</t>
  </si>
  <si>
    <t>2821</t>
  </si>
  <si>
    <t>ul. Klonowa</t>
  </si>
  <si>
    <t>podział na dwie części oraz aktualizacja wartości</t>
  </si>
  <si>
    <t>KW 17906</t>
  </si>
  <si>
    <t>2822/1</t>
  </si>
  <si>
    <t>ul. Dębowa</t>
  </si>
  <si>
    <t>2823</t>
  </si>
  <si>
    <t>2827</t>
  </si>
  <si>
    <t>2824</t>
  </si>
  <si>
    <t>ul. Grabowa</t>
  </si>
  <si>
    <t>2825</t>
  </si>
  <si>
    <t>ul. Akacjowa</t>
  </si>
  <si>
    <t>2826</t>
  </si>
  <si>
    <t>3026</t>
  </si>
  <si>
    <t>ul. Ptasia (łącznik)</t>
  </si>
  <si>
    <t>1578/11</t>
  </si>
  <si>
    <t>3027</t>
  </si>
  <si>
    <t>ul. Ptasia</t>
  </si>
  <si>
    <t>1578/17</t>
  </si>
  <si>
    <t>3028</t>
  </si>
  <si>
    <t>ul. Orla</t>
  </si>
  <si>
    <t>KW 2826</t>
  </si>
  <si>
    <t>3086</t>
  </si>
  <si>
    <t xml:space="preserve">KW 24627 </t>
  </si>
  <si>
    <t>1223</t>
  </si>
  <si>
    <t>ul. Bulwarna</t>
  </si>
  <si>
    <t>2178</t>
  </si>
  <si>
    <t>ul. Wschodnia</t>
  </si>
  <si>
    <t>2179</t>
  </si>
  <si>
    <t>2158/1</t>
  </si>
  <si>
    <t>1121/1</t>
  </si>
  <si>
    <t>ul. Spółdzielcza</t>
  </si>
  <si>
    <t>1121/2</t>
  </si>
  <si>
    <t>1025/1</t>
  </si>
  <si>
    <t>KW 30733</t>
  </si>
  <si>
    <t>1025/2</t>
  </si>
  <si>
    <t>1822</t>
  </si>
  <si>
    <t>ul. Parkowa</t>
  </si>
  <si>
    <t>1667</t>
  </si>
  <si>
    <t>ul. Kłokocka</t>
  </si>
  <si>
    <t>1682/1</t>
  </si>
  <si>
    <t>ul. Bagienna</t>
  </si>
  <si>
    <t>3100</t>
  </si>
  <si>
    <t>ul. Łąkowa</t>
  </si>
  <si>
    <t>90/1</t>
  </si>
  <si>
    <t>KW 8060</t>
  </si>
  <si>
    <t>3048</t>
  </si>
  <si>
    <t>ul. Malinowskiego</t>
  </si>
  <si>
    <t>ul. Kusocińskiego</t>
  </si>
  <si>
    <t>KW 9080</t>
  </si>
  <si>
    <t>79/14</t>
  </si>
  <si>
    <t>ul. Ślusarskiego</t>
  </si>
  <si>
    <t>2104/1</t>
  </si>
  <si>
    <t>ul. Boczna</t>
  </si>
  <si>
    <t>2112/3</t>
  </si>
  <si>
    <t>2134/3</t>
  </si>
  <si>
    <t>ul. Zjazdowa</t>
  </si>
  <si>
    <t>KW 28375</t>
  </si>
  <si>
    <t>133/3</t>
  </si>
  <si>
    <t>ul. Wiejska</t>
  </si>
  <si>
    <t>1583/10</t>
  </si>
  <si>
    <t>ul. Rolna</t>
  </si>
  <si>
    <t>1583/12</t>
  </si>
  <si>
    <t>KW 2501</t>
  </si>
  <si>
    <t>1587/17</t>
  </si>
  <si>
    <t>KW 14098</t>
  </si>
  <si>
    <t>1589</t>
  </si>
  <si>
    <t>1149</t>
  </si>
  <si>
    <t>ul. Graniczna</t>
  </si>
  <si>
    <t>1123</t>
  </si>
  <si>
    <t>ul. Południowa</t>
  </si>
  <si>
    <t>869/10</t>
  </si>
  <si>
    <t>ul. Studzienna</t>
  </si>
  <si>
    <t>KW 16984</t>
  </si>
  <si>
    <t>366/1</t>
  </si>
  <si>
    <t>ul. Ekologiczna</t>
  </si>
  <si>
    <t>KW 13458</t>
  </si>
  <si>
    <t>417/10</t>
  </si>
  <si>
    <t>ul. Miedziana</t>
  </si>
  <si>
    <t>KW 2610</t>
  </si>
  <si>
    <t>417/15</t>
  </si>
  <si>
    <t>417/2</t>
  </si>
  <si>
    <t>150/2</t>
  </si>
  <si>
    <t>ul. Ośmiałowska</t>
  </si>
  <si>
    <t>393</t>
  </si>
  <si>
    <t>ul. Sierakowskiego - łącznik</t>
  </si>
  <si>
    <t>736/2</t>
  </si>
  <si>
    <t>ul. Wojska Polskiego - łacznik</t>
  </si>
  <si>
    <t>794</t>
  </si>
  <si>
    <t>ul. Polna - łącznik</t>
  </si>
  <si>
    <t>839</t>
  </si>
  <si>
    <t>840</t>
  </si>
  <si>
    <t>1043</t>
  </si>
  <si>
    <t>ul. 22-go Stycznia - łącznik</t>
  </si>
  <si>
    <t>1083</t>
  </si>
  <si>
    <t>1092</t>
  </si>
  <si>
    <t>1097</t>
  </si>
  <si>
    <t>1104</t>
  </si>
  <si>
    <t>wykreślenie z ewidencji gruntów</t>
  </si>
  <si>
    <t>1162</t>
  </si>
  <si>
    <t>1261</t>
  </si>
  <si>
    <t>Plac Dekerta (łącznik)</t>
  </si>
  <si>
    <t>1282</t>
  </si>
  <si>
    <t xml:space="preserve">Plac Dekerta  </t>
  </si>
  <si>
    <t>1738</t>
  </si>
  <si>
    <t>2191</t>
  </si>
  <si>
    <t>ul. Wschodnia (łącznik)</t>
  </si>
  <si>
    <t>89</t>
  </si>
  <si>
    <t>932</t>
  </si>
  <si>
    <t>ul .Źródlana</t>
  </si>
  <si>
    <t>1070</t>
  </si>
  <si>
    <t>1773</t>
  </si>
  <si>
    <t>ul. Piłsudskiego łącznik</t>
  </si>
  <si>
    <t>1802</t>
  </si>
  <si>
    <t>ul. Ogrodowa łącznik</t>
  </si>
  <si>
    <t>1957/1</t>
  </si>
  <si>
    <t>ul. Szkolna łącznik</t>
  </si>
  <si>
    <t>1220/1</t>
  </si>
  <si>
    <t>1988/1</t>
  </si>
  <si>
    <t>ul. Okrzei łącznik</t>
  </si>
  <si>
    <t>1950/1</t>
  </si>
  <si>
    <t>ul. Cmentrana łącznik</t>
  </si>
  <si>
    <t>1519</t>
  </si>
  <si>
    <t>ul. Wspólna łącznik</t>
  </si>
  <si>
    <t>787/17</t>
  </si>
  <si>
    <t>ul. Różyckiego łącznik</t>
  </si>
  <si>
    <t>KW 28335</t>
  </si>
  <si>
    <t>386/2</t>
  </si>
  <si>
    <t>1800/10</t>
  </si>
  <si>
    <t>ul. Ogrodowa</t>
  </si>
  <si>
    <t>897/4</t>
  </si>
  <si>
    <t>KW 30599</t>
  </si>
  <si>
    <t>891/3</t>
  </si>
  <si>
    <t>1204</t>
  </si>
  <si>
    <t>1110/15</t>
  </si>
  <si>
    <t xml:space="preserve">ul. Górna  </t>
  </si>
  <si>
    <t>przeniesienie z grupy gruntów niezabudowanych</t>
  </si>
  <si>
    <t>1110/5</t>
  </si>
  <si>
    <t>1597/3</t>
  </si>
  <si>
    <t>1599/3</t>
  </si>
  <si>
    <t>KW 3121</t>
  </si>
  <si>
    <t>1611/4</t>
  </si>
  <si>
    <t>875/13</t>
  </si>
  <si>
    <t>KW 26763</t>
  </si>
  <si>
    <t>875/6</t>
  </si>
  <si>
    <t>133/1</t>
  </si>
  <si>
    <t>1864/5</t>
  </si>
  <si>
    <t>ul. Wiązowa</t>
  </si>
  <si>
    <t>1268</t>
  </si>
  <si>
    <t>ul.Żabia</t>
  </si>
  <si>
    <t>916/2</t>
  </si>
  <si>
    <t>ul.Źródlana łacznik</t>
  </si>
  <si>
    <t>KW 29553</t>
  </si>
  <si>
    <t>917/4</t>
  </si>
  <si>
    <t>918/4</t>
  </si>
  <si>
    <t>1666</t>
  </si>
  <si>
    <t>ul.Żeromskiego</t>
  </si>
  <si>
    <t>1601/5</t>
  </si>
  <si>
    <t>1601/7</t>
  </si>
  <si>
    <t>KW 33476</t>
  </si>
  <si>
    <t>1601/17</t>
  </si>
  <si>
    <t>KW 31387</t>
  </si>
  <si>
    <t>3013</t>
  </si>
  <si>
    <t>ul. Żeromskiego łącznik</t>
  </si>
  <si>
    <t>3015</t>
  </si>
  <si>
    <t>1722/5</t>
  </si>
  <si>
    <t>ul. Pomorska</t>
  </si>
  <si>
    <t>KW 36208</t>
  </si>
  <si>
    <t>3104/50</t>
  </si>
  <si>
    <t>1717/5</t>
  </si>
  <si>
    <t>2136/1</t>
  </si>
  <si>
    <t>ul. Górna łącznik</t>
  </si>
  <si>
    <t>1212</t>
  </si>
  <si>
    <t>ul. Graniczna łącznik</t>
  </si>
  <si>
    <t>125/2</t>
  </si>
  <si>
    <t>ul. Wiejska łącznik</t>
  </si>
  <si>
    <t>188</t>
  </si>
  <si>
    <t>Mostek przy rzece Mień</t>
  </si>
  <si>
    <t>ul. Dobrzyńska łącznik</t>
  </si>
  <si>
    <t>1848/2</t>
  </si>
  <si>
    <t>2165/1</t>
  </si>
  <si>
    <t>1202/1</t>
  </si>
  <si>
    <t>2915</t>
  </si>
  <si>
    <t>ul. Boczna łącznik</t>
  </si>
  <si>
    <t>1035/4</t>
  </si>
  <si>
    <t>ul. 3-go Maja</t>
  </si>
  <si>
    <t>63</t>
  </si>
  <si>
    <t>ul. Jastrzębska</t>
  </si>
  <si>
    <t>787/12</t>
  </si>
  <si>
    <t>ul. Ziemowita</t>
  </si>
  <si>
    <t>KW 5210</t>
  </si>
  <si>
    <t>962/15</t>
  </si>
  <si>
    <t>KW 5496</t>
  </si>
  <si>
    <t>962/11</t>
  </si>
  <si>
    <t>856/5</t>
  </si>
  <si>
    <t xml:space="preserve">ul. Żródlana </t>
  </si>
  <si>
    <t>KW 26764</t>
  </si>
  <si>
    <t>852</t>
  </si>
  <si>
    <t>ul. Źródlana</t>
  </si>
  <si>
    <t>962/7</t>
  </si>
  <si>
    <t>1947/9</t>
  </si>
  <si>
    <t>ul. Cmentarna - łącznik</t>
  </si>
  <si>
    <t>KW 26476</t>
  </si>
  <si>
    <t>93</t>
  </si>
  <si>
    <t>ul. Leśna</t>
  </si>
  <si>
    <t>114/2</t>
  </si>
  <si>
    <t>KW 18645</t>
  </si>
  <si>
    <t>Księga przychodów i rozchodów gruntów będących w użytkowaniu wieczystym  Gminy Miasta Lipna za rok 2013</t>
  </si>
  <si>
    <t>29.03.2013</t>
  </si>
  <si>
    <t>ul. Jagodowa 22</t>
  </si>
  <si>
    <t>Decyzja WGKRG.6826.3.2013</t>
  </si>
  <si>
    <t>28.02.2013</t>
  </si>
  <si>
    <t>1289/6</t>
  </si>
  <si>
    <t>ul.Przekop</t>
  </si>
  <si>
    <t>011-9/0/107</t>
  </si>
  <si>
    <t>011-9/0/151</t>
  </si>
  <si>
    <t>Decyzja WGKRG.6826.1.2013</t>
  </si>
  <si>
    <t>30.04.2013</t>
  </si>
  <si>
    <t>011-9/0/102</t>
  </si>
  <si>
    <t>Decyzja WGKRG.6826.4.2013</t>
  </si>
  <si>
    <t>ul. Modrzewiowa 14</t>
  </si>
  <si>
    <t>05.04.2013</t>
  </si>
  <si>
    <t>25.02.2013</t>
  </si>
  <si>
    <t>22.05.2013</t>
  </si>
  <si>
    <t>221/3</t>
  </si>
  <si>
    <t>011-9/0/10</t>
  </si>
  <si>
    <t>Decyzja WGKRG.6826.5.2013</t>
  </si>
  <si>
    <t>ul.Wyszyńskiego 47</t>
  </si>
  <si>
    <t>30.06.2013</t>
  </si>
  <si>
    <t>18.06.2013</t>
  </si>
  <si>
    <t>ul. Jabłoniowa 1</t>
  </si>
  <si>
    <t>011-9/0/120</t>
  </si>
  <si>
    <t>Decyzja WGKRG.6826.6.2013</t>
  </si>
  <si>
    <t>17.01.2013</t>
  </si>
  <si>
    <t>250/2</t>
  </si>
  <si>
    <t>ul. Śportowa 23</t>
  </si>
  <si>
    <t>odszkodowanie</t>
  </si>
  <si>
    <t>08.02.2013</t>
  </si>
  <si>
    <t>1712/2</t>
  </si>
  <si>
    <t xml:space="preserve">ul. Kłokocka </t>
  </si>
  <si>
    <t>011-11/0/108</t>
  </si>
  <si>
    <t>Pismo z Wydziału WGK z dn. 14.01.2013</t>
  </si>
  <si>
    <t>Pismo z Wydziału WGK z dn. 01.02.2013</t>
  </si>
  <si>
    <t>1601/19</t>
  </si>
  <si>
    <t>011-11/0/107</t>
  </si>
  <si>
    <t>1711/14;1711/15</t>
  </si>
  <si>
    <t>105;106</t>
  </si>
  <si>
    <t>ul Kłokocka</t>
  </si>
  <si>
    <t>011-11/0/105;011/0/106</t>
  </si>
  <si>
    <t>12.02.2013</t>
  </si>
  <si>
    <t>11130</t>
  </si>
  <si>
    <t>Pismo z Wydziału WGK z dn. 11.02.2013</t>
  </si>
  <si>
    <t>011-10/0/21</t>
  </si>
  <si>
    <t>Wykaz zmian za m-c marzec 2013</t>
  </si>
  <si>
    <t>31-03-2013</t>
  </si>
  <si>
    <t>011-10/0/45</t>
  </si>
  <si>
    <t>zmiana klasyfikacji (przeniesienie z dróg gruntowych)</t>
  </si>
  <si>
    <t>zmiana klasyfikacji (przeniesienie do dróg gruntowych)</t>
  </si>
  <si>
    <t>011-10/0/158</t>
  </si>
  <si>
    <t>011-10/0/337</t>
  </si>
  <si>
    <t>011-10/0/46</t>
  </si>
  <si>
    <t>011-10/0/157</t>
  </si>
  <si>
    <t>1400/9</t>
  </si>
  <si>
    <t>Plac 11-go Listopada 171105C</t>
  </si>
  <si>
    <t>011-15</t>
  </si>
  <si>
    <t>011-15/0/-1</t>
  </si>
  <si>
    <t>011-15/0/-2</t>
  </si>
  <si>
    <t>011-15/0/-3</t>
  </si>
  <si>
    <t>011-15/0/-4</t>
  </si>
  <si>
    <t>011-15/0/-5</t>
  </si>
  <si>
    <t>011-15/0/-6</t>
  </si>
  <si>
    <t>011-15/0/-7</t>
  </si>
  <si>
    <t>011-15/0/-8</t>
  </si>
  <si>
    <t>011-15/0/-9</t>
  </si>
  <si>
    <t>011-15/0/-10</t>
  </si>
  <si>
    <t>011-15/0/-11</t>
  </si>
  <si>
    <t>011-15/0/-12</t>
  </si>
  <si>
    <t>011-15/0/-13</t>
  </si>
  <si>
    <t>011-15/0/-14</t>
  </si>
  <si>
    <t>011-15/0/-15</t>
  </si>
  <si>
    <t>011-15/0/-16</t>
  </si>
  <si>
    <t>011-15/0/-17</t>
  </si>
  <si>
    <t>011-15/0/-18</t>
  </si>
  <si>
    <t>011-15/0/-19</t>
  </si>
  <si>
    <t>011-15/0/-20</t>
  </si>
  <si>
    <t>011-15/0/-21</t>
  </si>
  <si>
    <t>011-15/0/-22</t>
  </si>
  <si>
    <t>011-15/0/-23</t>
  </si>
  <si>
    <t>011-15/0/-24</t>
  </si>
  <si>
    <t>011-15/0/-25</t>
  </si>
  <si>
    <t>011-15/0/-26</t>
  </si>
  <si>
    <t>011-15/0/-27</t>
  </si>
  <si>
    <t>011-15/0/-28</t>
  </si>
  <si>
    <t>011-15/0/-29</t>
  </si>
  <si>
    <t>011-15/0/-30</t>
  </si>
  <si>
    <t>011-15/0/-31</t>
  </si>
  <si>
    <t>011-15/0/-32</t>
  </si>
  <si>
    <t>011-15/0/-33</t>
  </si>
  <si>
    <t>011-15/0/-34</t>
  </si>
  <si>
    <t>011-15/0/-35</t>
  </si>
  <si>
    <t>ul. Kilińskiego - 171135C</t>
  </si>
  <si>
    <t>ul. Aleja Bzów - 171126C</t>
  </si>
  <si>
    <t>Kw 5078</t>
  </si>
  <si>
    <t>ul. Aleja Traugutta - 171160C</t>
  </si>
  <si>
    <t>ul. Boczna - 171117C</t>
  </si>
  <si>
    <t>2677</t>
  </si>
  <si>
    <t>ul. Astrowa - 171125C</t>
  </si>
  <si>
    <t>1223/1</t>
  </si>
  <si>
    <t>ul. Bulwarna -171133C</t>
  </si>
  <si>
    <t>400/1</t>
  </si>
  <si>
    <t>ul. Cegielna - 171139C</t>
  </si>
  <si>
    <t>KW 31878</t>
  </si>
  <si>
    <t>2689</t>
  </si>
  <si>
    <t>ul. Chabrowa - 171141C</t>
  </si>
  <si>
    <t>2620/3</t>
  </si>
  <si>
    <t>787/8</t>
  </si>
  <si>
    <t>ul. Chrobrego -171158C</t>
  </si>
  <si>
    <t>786/9</t>
  </si>
  <si>
    <t>185</t>
  </si>
  <si>
    <t>ul. Cicha - 171123C</t>
  </si>
  <si>
    <t>1945/1</t>
  </si>
  <si>
    <t>ul. Cmentarna - 171106C</t>
  </si>
  <si>
    <t>KW 184</t>
  </si>
  <si>
    <t>1946/5</t>
  </si>
  <si>
    <t>KW 30482</t>
  </si>
  <si>
    <t>1947/11</t>
  </si>
  <si>
    <t>cz.2822/1</t>
  </si>
  <si>
    <t>ul. Dębowa - 171172C</t>
  </si>
  <si>
    <t>1836/1</t>
  </si>
  <si>
    <t>1835/1</t>
  </si>
  <si>
    <t>2264/1</t>
  </si>
  <si>
    <t>KW 31951</t>
  </si>
  <si>
    <t>2263/1</t>
  </si>
  <si>
    <t>KW 33757</t>
  </si>
  <si>
    <t>1834/17</t>
  </si>
  <si>
    <t>011-15/0/-36</t>
  </si>
  <si>
    <t>011-15/0/-37</t>
  </si>
  <si>
    <t>011-15/0/-38</t>
  </si>
  <si>
    <t>011-15/0/-40</t>
  </si>
  <si>
    <t>011-15/0/-41</t>
  </si>
  <si>
    <t>011-15/0/-42</t>
  </si>
  <si>
    <t>011-15/0/-43</t>
  </si>
  <si>
    <t>011-15/0/-44</t>
  </si>
  <si>
    <t>011-15/0/-45</t>
  </si>
  <si>
    <t>011-15/0/-46</t>
  </si>
  <si>
    <t>011-15/0/-47</t>
  </si>
  <si>
    <t>011-15/0/-48</t>
  </si>
  <si>
    <t>011-15/0/-49</t>
  </si>
  <si>
    <t>011-15/0/-50</t>
  </si>
  <si>
    <t>011-15/0/-52</t>
  </si>
  <si>
    <t>011-15/0/-53</t>
  </si>
  <si>
    <t>011-15/0/-54</t>
  </si>
  <si>
    <t>011-15/0/-55</t>
  </si>
  <si>
    <t>011-15/0/-57</t>
  </si>
  <si>
    <t>011-15/0/-58</t>
  </si>
  <si>
    <t>011-15/0/-59</t>
  </si>
  <si>
    <t>011-15/0/-51</t>
  </si>
  <si>
    <t>011-15/0/-60</t>
  </si>
  <si>
    <t>011-15/0/-61</t>
  </si>
  <si>
    <t>011-15/0/-62</t>
  </si>
  <si>
    <t>011-15/0/-63</t>
  </si>
  <si>
    <t>011-15/0/-64</t>
  </si>
  <si>
    <t>011-15/0/-65</t>
  </si>
  <si>
    <t>011-15/0/-66</t>
  </si>
  <si>
    <t>011-15/0/-67</t>
  </si>
  <si>
    <t>011-15/0/-68</t>
  </si>
  <si>
    <t>011-15/0/-69</t>
  </si>
  <si>
    <t>011-15/0/-70</t>
  </si>
  <si>
    <t>011-15/0/-71</t>
  </si>
  <si>
    <t>011-15/0/-72</t>
  </si>
  <si>
    <t>011-15/0/-73</t>
  </si>
  <si>
    <t>011-15/0/-74</t>
  </si>
  <si>
    <t>011-15/0/-75</t>
  </si>
  <si>
    <t>011-15/0/-76</t>
  </si>
  <si>
    <t>011-15/0/-77</t>
  </si>
  <si>
    <t>011-15/0/-78</t>
  </si>
  <si>
    <t>011-15/0/-79</t>
  </si>
  <si>
    <t>011-15/0/-80</t>
  </si>
  <si>
    <t>011-15/0/-81</t>
  </si>
  <si>
    <t>011-15/0/-82</t>
  </si>
  <si>
    <t>011-15/0/-83</t>
  </si>
  <si>
    <t>011-15/0/-84</t>
  </si>
  <si>
    <t>011-15/0/-85</t>
  </si>
  <si>
    <t>011-15/0/-86</t>
  </si>
  <si>
    <t>011-15/0/-87</t>
  </si>
  <si>
    <t>011-15/0/-88</t>
  </si>
  <si>
    <t>011-15/0/-89</t>
  </si>
  <si>
    <t>011-15/0/-90</t>
  </si>
  <si>
    <t>011-15/0/-91</t>
  </si>
  <si>
    <t>011-15/0/-92</t>
  </si>
  <si>
    <t>011-15/0/-93</t>
  </si>
  <si>
    <t>1701/7</t>
  </si>
  <si>
    <t>011-10/0/344</t>
  </si>
  <si>
    <t>WGKRG 6831.19.2012</t>
  </si>
  <si>
    <t>21.05.2013</t>
  </si>
  <si>
    <t>1701/8</t>
  </si>
  <si>
    <t>011-10/0/345</t>
  </si>
  <si>
    <t>1701/9</t>
  </si>
  <si>
    <t>26.06.2013</t>
  </si>
  <si>
    <t>1368/9</t>
  </si>
  <si>
    <t>oś. Reymonta</t>
  </si>
  <si>
    <t>011-10/0/347</t>
  </si>
  <si>
    <t>Rep.A.nr 3342/2013</t>
  </si>
  <si>
    <t>03.06.2013</t>
  </si>
  <si>
    <t>011-10/0/346</t>
  </si>
  <si>
    <t>Rep.A.nr 22647/2013</t>
  </si>
  <si>
    <t>Rep.A.nr 2360/2013</t>
  </si>
  <si>
    <t>1701/4</t>
  </si>
  <si>
    <t>011-10/0/159</t>
  </si>
  <si>
    <t>05.06.2013</t>
  </si>
  <si>
    <t>REP.A. NR 2703/2013</t>
  </si>
  <si>
    <t>24.06.2013</t>
  </si>
  <si>
    <t>441/7</t>
  </si>
  <si>
    <t>011-12/0/30</t>
  </si>
  <si>
    <t>REP.A. NR 3267/2013</t>
  </si>
  <si>
    <t>25.06.2013</t>
  </si>
  <si>
    <t>REP.A. NR 3298/2013</t>
  </si>
  <si>
    <t>ul. Mickiewicza 52/8</t>
  </si>
  <si>
    <t>011-12/0/35</t>
  </si>
  <si>
    <t>REP.A. NR 3304/2013</t>
  </si>
  <si>
    <t>ul. Komunalna 8/8</t>
  </si>
  <si>
    <t>REP.A. NR 3310/2013</t>
  </si>
  <si>
    <t>ul. Komunalna 10/15</t>
  </si>
  <si>
    <t>REP.A. NR 3354/2013</t>
  </si>
  <si>
    <t>27.06.2013</t>
  </si>
  <si>
    <t>REP.A. NR 3412/2013</t>
  </si>
  <si>
    <t>REP.A. NR 3418/2013</t>
  </si>
  <si>
    <t>28.06.2013</t>
  </si>
  <si>
    <t>1297/2</t>
  </si>
  <si>
    <t>011-12/0/25</t>
  </si>
  <si>
    <t>REP.A. NR 3472/2013</t>
  </si>
  <si>
    <t>ul. Komunalna 12/20</t>
  </si>
  <si>
    <t>REP.A. NR 3457/2013</t>
  </si>
  <si>
    <t>1244/2</t>
  </si>
  <si>
    <t>ul. Kilińskiego 15/2</t>
  </si>
  <si>
    <t>011-12/0/18</t>
  </si>
  <si>
    <t>REP.A. NR 3505/2013</t>
  </si>
  <si>
    <t>09.05.2013</t>
  </si>
  <si>
    <t>REP.A. NR 1997/2013</t>
  </si>
  <si>
    <t>15.05.2013</t>
  </si>
  <si>
    <t>REP.A. NR 2171/2013</t>
  </si>
  <si>
    <t>28.05.2013</t>
  </si>
  <si>
    <t>Plac Dekerta 24/3</t>
  </si>
  <si>
    <t>011-12/0/14</t>
  </si>
  <si>
    <t>REP.A. NR 2547/2013</t>
  </si>
  <si>
    <t>10.01.2013</t>
  </si>
  <si>
    <t>oś. Reymonta 6/75</t>
  </si>
  <si>
    <t>REP.A. NR 174/2013</t>
  </si>
  <si>
    <t>07.03.2013</t>
  </si>
  <si>
    <t>ul. Kilińskiego 15/10</t>
  </si>
  <si>
    <t>REP.A. NR 150/2013</t>
  </si>
  <si>
    <t>31.01.2013</t>
  </si>
  <si>
    <t>22.03.2013</t>
  </si>
  <si>
    <t>ul. Reymonta 5/1</t>
  </si>
  <si>
    <t>REP.A. NR 693/2013</t>
  </si>
  <si>
    <t>18.02.2013</t>
  </si>
  <si>
    <t>ul. Reymonta 6/23</t>
  </si>
  <si>
    <t>REP.A. NR 1097/2013</t>
  </si>
  <si>
    <t>20.02.2013</t>
  </si>
  <si>
    <t>ul. Piłsudskiego 10/1</t>
  </si>
  <si>
    <t>REP.A. NR 1154/2013</t>
  </si>
  <si>
    <t>11.04.2013</t>
  </si>
  <si>
    <t>12424/2</t>
  </si>
  <si>
    <t>ul. Mickiewicza 36/17</t>
  </si>
  <si>
    <t>REP.A. NR 1238/2013</t>
  </si>
  <si>
    <t>1935/1</t>
  </si>
  <si>
    <t>ul.Szkolna</t>
  </si>
  <si>
    <t>011-14/0/8</t>
  </si>
  <si>
    <t>PK NR 13</t>
  </si>
  <si>
    <t>mylnie zwiekszona wartość</t>
  </si>
  <si>
    <t>1834/8</t>
  </si>
  <si>
    <t>KW 29140</t>
  </si>
  <si>
    <t>1843/18</t>
  </si>
  <si>
    <t>2241/1</t>
  </si>
  <si>
    <t>ul. Dolna 171101C</t>
  </si>
  <si>
    <t>2241/10</t>
  </si>
  <si>
    <t>2023/3</t>
  </si>
  <si>
    <t>KW 25400</t>
  </si>
  <si>
    <t>2134/4</t>
  </si>
  <si>
    <t>2061/11</t>
  </si>
  <si>
    <t>2061/10</t>
  </si>
  <si>
    <t>2061/16</t>
  </si>
  <si>
    <t>2061/5</t>
  </si>
  <si>
    <t>KW 16093</t>
  </si>
  <si>
    <t>ul. Ekologiczna 171241C</t>
  </si>
  <si>
    <t>1184</t>
  </si>
  <si>
    <t>ul. Górna 17102C</t>
  </si>
  <si>
    <t>KW 31778</t>
  </si>
  <si>
    <t>1167/8</t>
  </si>
  <si>
    <t>1167/9</t>
  </si>
  <si>
    <t>2682</t>
  </si>
  <si>
    <t>ul.Jabłoniowa 171128C</t>
  </si>
  <si>
    <t>011-15/0/-39</t>
  </si>
  <si>
    <t>2679/3</t>
  </si>
  <si>
    <t>ul. Jagodowa 171127C</t>
  </si>
  <si>
    <t>2679/1</t>
  </si>
  <si>
    <t>2685/23</t>
  </si>
  <si>
    <t>ul. Jaśminowa 171146C</t>
  </si>
  <si>
    <t>1308</t>
  </si>
  <si>
    <t>ul. Piłsudskiego 171242C</t>
  </si>
  <si>
    <t>KW brak</t>
  </si>
  <si>
    <t>cz.2821</t>
  </si>
  <si>
    <t>ul. Klonowa 171176C</t>
  </si>
  <si>
    <t>cz.1565/24</t>
  </si>
  <si>
    <t>ul. Komunalna 171189C</t>
  </si>
  <si>
    <t>KW 24232</t>
  </si>
  <si>
    <t>2678</t>
  </si>
  <si>
    <t>ul. Konwaliowa 171129C</t>
  </si>
  <si>
    <t>2377</t>
  </si>
  <si>
    <t>ul.. Kosmiczna 171162C</t>
  </si>
  <si>
    <t>KW 5686</t>
  </si>
  <si>
    <t>233</t>
  </si>
  <si>
    <t>ul. Krótka 171163C</t>
  </si>
  <si>
    <t>222</t>
  </si>
  <si>
    <t>ul. Krótka II 171198C</t>
  </si>
  <si>
    <t>216</t>
  </si>
  <si>
    <t>ul. Krótka III 171199C</t>
  </si>
  <si>
    <t>786/11</t>
  </si>
  <si>
    <t>ul. Krzywoustego 171143C</t>
  </si>
  <si>
    <t>803/6</t>
  </si>
  <si>
    <t>2305</t>
  </si>
  <si>
    <t>ul. Księżycowa 171137C</t>
  </si>
  <si>
    <t>2383</t>
  </si>
  <si>
    <t>116</t>
  </si>
  <si>
    <t>ul. Leśna 171115C</t>
  </si>
  <si>
    <t>114/8</t>
  </si>
  <si>
    <t>011-15/0/-56</t>
  </si>
  <si>
    <t>2676</t>
  </si>
  <si>
    <t>ul. Lipowa 171130C</t>
  </si>
  <si>
    <t>286</t>
  </si>
  <si>
    <t>ul. Łączna 171122C</t>
  </si>
  <si>
    <t>2688</t>
  </si>
  <si>
    <t>ul. Makowa 171132C</t>
  </si>
  <si>
    <t>2684</t>
  </si>
  <si>
    <t>ul. Malinowa 171131C</t>
  </si>
  <si>
    <t>ul. Miedziana 171247C</t>
  </si>
  <si>
    <t>787/11</t>
  </si>
  <si>
    <t>ul. Mieszka I 171142C</t>
  </si>
  <si>
    <t>786/4</t>
  </si>
  <si>
    <t>ul. Modzrzewiowa 171175C</t>
  </si>
  <si>
    <t>1235</t>
  </si>
  <si>
    <t>ul.Mokra 171152C</t>
  </si>
  <si>
    <t>2683</t>
  </si>
  <si>
    <t xml:space="preserve">ul. Narcyzowa 171153C </t>
  </si>
  <si>
    <t>KW 2683</t>
  </si>
  <si>
    <t>2674/5</t>
  </si>
  <si>
    <t>KW 2674/5</t>
  </si>
  <si>
    <t>1477</t>
  </si>
  <si>
    <t>1325</t>
  </si>
  <si>
    <t>ul. Niecła 171111C</t>
  </si>
  <si>
    <t>1817/1</t>
  </si>
  <si>
    <t>ul. Ogrodowa 171107C</t>
  </si>
  <si>
    <t>1832/2</t>
  </si>
  <si>
    <t>1854/35</t>
  </si>
  <si>
    <t>1937/23</t>
  </si>
  <si>
    <t>Os. Skłodowskiej 171238 C</t>
  </si>
  <si>
    <t>1839/5</t>
  </si>
  <si>
    <t>ul. Plac Dekerta -171116C</t>
  </si>
  <si>
    <t>1260</t>
  </si>
  <si>
    <t>ul. Plac Dekerta II -171251c</t>
  </si>
  <si>
    <t>2378</t>
  </si>
  <si>
    <t>ul. Polarna-1711120c</t>
  </si>
  <si>
    <t>824</t>
  </si>
  <si>
    <t>ul. Polna-171110C</t>
  </si>
  <si>
    <t>842/1</t>
  </si>
  <si>
    <t>KW16525</t>
  </si>
  <si>
    <t>803/10</t>
  </si>
  <si>
    <t>KW5210</t>
  </si>
  <si>
    <t>847/1</t>
  </si>
  <si>
    <t>848/1</t>
  </si>
  <si>
    <t>859/1</t>
  </si>
  <si>
    <t>2681</t>
  </si>
  <si>
    <t>UL. Poziomkowa -171154c</t>
  </si>
  <si>
    <t>KW5078</t>
  </si>
  <si>
    <t>270/20</t>
  </si>
  <si>
    <t>UL. Prosta-171191c</t>
  </si>
  <si>
    <t>KW18967</t>
  </si>
  <si>
    <t>2675</t>
  </si>
  <si>
    <t>ul. Różana -171145c</t>
  </si>
  <si>
    <t>1240</t>
  </si>
  <si>
    <t>ul. Rzeczna-171151c</t>
  </si>
  <si>
    <t>KW31178</t>
  </si>
  <si>
    <t>2382</t>
  </si>
  <si>
    <t>ul. Słoneczna-171138c</t>
  </si>
  <si>
    <t>KW5686</t>
  </si>
  <si>
    <t>2977/2</t>
  </si>
  <si>
    <t>ul. Sportowa-171144c</t>
  </si>
  <si>
    <t>KW33223</t>
  </si>
  <si>
    <t>cz1121/1</t>
  </si>
  <si>
    <t>ul. Spółdzielcza -171161c</t>
  </si>
  <si>
    <t>2687/2</t>
  </si>
  <si>
    <t>ul.śliwkowa -171155c</t>
  </si>
  <si>
    <t>2687/1</t>
  </si>
  <si>
    <t>ul. Śliwkowa-171227c</t>
  </si>
  <si>
    <t>011-15/0/-94</t>
  </si>
  <si>
    <t>267</t>
  </si>
  <si>
    <t>ul.Środkowa 171193c</t>
  </si>
  <si>
    <t>011-15/0/-95</t>
  </si>
  <si>
    <t>96.</t>
  </si>
  <si>
    <t>161</t>
  </si>
  <si>
    <t>ul.Świerkowa -171114c</t>
  </si>
  <si>
    <t>1481/1</t>
  </si>
  <si>
    <t>ul. Tulipanowa - 171156c</t>
  </si>
  <si>
    <t>011-15/0/-97</t>
  </si>
  <si>
    <t>2686</t>
  </si>
  <si>
    <t>011-15/0/-98</t>
  </si>
  <si>
    <t>1255/2</t>
  </si>
  <si>
    <t>ul.Wąska -171149c</t>
  </si>
  <si>
    <t>011-15/0/-99</t>
  </si>
  <si>
    <t>100.</t>
  </si>
  <si>
    <t>1267/1</t>
  </si>
  <si>
    <t>011-15/0/-100</t>
  </si>
  <si>
    <t>101.</t>
  </si>
  <si>
    <t>ul. Wierzbowa-171173c</t>
  </si>
  <si>
    <t>011-15/0/-101</t>
  </si>
  <si>
    <t>102.</t>
  </si>
  <si>
    <t>2680</t>
  </si>
  <si>
    <t>ul. Wiśniowa 171157c</t>
  </si>
  <si>
    <t>011-15/0/-102</t>
  </si>
  <si>
    <t>1228</t>
  </si>
  <si>
    <t>ul. Wodna-171104c</t>
  </si>
  <si>
    <t>011-15/0/-103</t>
  </si>
  <si>
    <t>1567/2</t>
  </si>
  <si>
    <t>ul. Żeromskiego -171119C</t>
  </si>
  <si>
    <t>011-15/0/-104</t>
  </si>
  <si>
    <t>KW 2819</t>
  </si>
  <si>
    <t>cz.1666</t>
  </si>
  <si>
    <t>011-15/0/-105</t>
  </si>
  <si>
    <t>1568/5</t>
  </si>
  <si>
    <t>011-15/0/-106</t>
  </si>
  <si>
    <t>876</t>
  </si>
  <si>
    <t>ul. Źródlana-171112c</t>
  </si>
  <si>
    <t>011-15/0/-107</t>
  </si>
  <si>
    <t>KW 2715</t>
  </si>
  <si>
    <t>889/3</t>
  </si>
  <si>
    <t>011-15/0/-108</t>
  </si>
  <si>
    <t>KW 14532</t>
  </si>
  <si>
    <t>929/1</t>
  </si>
  <si>
    <t>ul. Źródlana- IV 171204c</t>
  </si>
  <si>
    <t>011-15/0/-109</t>
  </si>
  <si>
    <t>110.</t>
  </si>
  <si>
    <t>904</t>
  </si>
  <si>
    <t>ul. Źródlana- IV 171206c</t>
  </si>
  <si>
    <t>011-15/0/-110</t>
  </si>
  <si>
    <t>1033</t>
  </si>
  <si>
    <t>ul. 22-gp Stycznia -171136C</t>
  </si>
  <si>
    <t>011-15/0/-111</t>
  </si>
  <si>
    <t>1035/7</t>
  </si>
  <si>
    <t>011-15/0/-112</t>
  </si>
  <si>
    <t>113.</t>
  </si>
  <si>
    <t>1034/1</t>
  </si>
  <si>
    <t>011-15/0/-113</t>
  </si>
  <si>
    <t>1035/6</t>
  </si>
  <si>
    <t>011-15/0/-114</t>
  </si>
  <si>
    <t>135/1</t>
  </si>
  <si>
    <t>ul. Ciasna -171118C</t>
  </si>
  <si>
    <t>011-15/0/-115</t>
  </si>
  <si>
    <t>135/2</t>
  </si>
  <si>
    <t>011-15/0/-116</t>
  </si>
  <si>
    <t>135/3</t>
  </si>
  <si>
    <t>748/3</t>
  </si>
  <si>
    <t>UL.Rózyckiego -171109c</t>
  </si>
  <si>
    <t>011-15/0/-118</t>
  </si>
  <si>
    <t>KW 31876</t>
  </si>
  <si>
    <t>011-15/0/-119</t>
  </si>
  <si>
    <t>1262</t>
  </si>
  <si>
    <t>Plac Dekerta(jezdnia wokół deptaka)</t>
  </si>
  <si>
    <t>011-15/0/-120</t>
  </si>
  <si>
    <t>brak</t>
  </si>
  <si>
    <t>311</t>
  </si>
  <si>
    <t>ul. Okrężna -171190c</t>
  </si>
  <si>
    <t>011-15/0/-121</t>
  </si>
  <si>
    <t>786/10</t>
  </si>
  <si>
    <t>ul. Piastów -171140C</t>
  </si>
  <si>
    <t>011-15/0/-122</t>
  </si>
  <si>
    <t>797/1</t>
  </si>
  <si>
    <t>011-15/0/-123</t>
  </si>
  <si>
    <t>124.</t>
  </si>
  <si>
    <t>791/4</t>
  </si>
  <si>
    <t>798/1</t>
  </si>
  <si>
    <t>011-15/0/-125</t>
  </si>
  <si>
    <t>2384</t>
  </si>
  <si>
    <t>ul. Planetarna-171246C</t>
  </si>
  <si>
    <t>011-15/0/-126</t>
  </si>
  <si>
    <t>1285</t>
  </si>
  <si>
    <t>ul. Przekop-171150C</t>
  </si>
  <si>
    <t>011-15/0/-127</t>
  </si>
  <si>
    <t>1301/15</t>
  </si>
  <si>
    <t>011-15/0/-128</t>
  </si>
  <si>
    <t>KW 19028</t>
  </si>
  <si>
    <t>ul. Spokojna-171124C</t>
  </si>
  <si>
    <t>011-15/0/-129</t>
  </si>
  <si>
    <t>1514</t>
  </si>
  <si>
    <t>ul. Wspólna-171134c</t>
  </si>
  <si>
    <t>011-15/0/-130</t>
  </si>
  <si>
    <t>KW 11514</t>
  </si>
  <si>
    <t>ulica od ul. Różąnej do ul. Sierakowskiego</t>
  </si>
  <si>
    <t>011-15/0/-131</t>
  </si>
  <si>
    <t>2872</t>
  </si>
  <si>
    <t>ulica od Podgórnej do Dolnej</t>
  </si>
  <si>
    <t>011-15/0/-132</t>
  </si>
  <si>
    <t>ilica od ulicy 22 Stycznia do ulicy Szkolnej</t>
  </si>
  <si>
    <t>011-15/0/-133</t>
  </si>
  <si>
    <t>1365/1</t>
  </si>
  <si>
    <t>wjazd z ul. Piłsudskiego na oś. Reymonta</t>
  </si>
  <si>
    <t>011-15/0/-134</t>
  </si>
  <si>
    <t>2380</t>
  </si>
  <si>
    <t>odcinek od ulicy Kościuszki do dz. 2344/1</t>
  </si>
  <si>
    <t>011-15/0/-135</t>
  </si>
  <si>
    <t>2381</t>
  </si>
  <si>
    <t>od ulicy Szkolnej do ulicy Księżycowej</t>
  </si>
  <si>
    <t>011-15/0/-136</t>
  </si>
  <si>
    <t>781/4</t>
  </si>
  <si>
    <t>odcinek między ul. Śtódólną a ul. Polną</t>
  </si>
  <si>
    <t>011-15/0/-137</t>
  </si>
  <si>
    <t>011-15/0/-138</t>
  </si>
  <si>
    <t>cz 2826</t>
  </si>
  <si>
    <t>011-15/0/-139</t>
  </si>
  <si>
    <t>cz 1667</t>
  </si>
  <si>
    <t>011-15/0/-140</t>
  </si>
  <si>
    <t>cz 3048</t>
  </si>
  <si>
    <t>011-15/0/-141</t>
  </si>
  <si>
    <t>ul. 22 Strycznia łącznik</t>
  </si>
  <si>
    <t>011-15/0/-142</t>
  </si>
  <si>
    <t>143.</t>
  </si>
  <si>
    <t>Plac Dekerta łącznik</t>
  </si>
  <si>
    <t>011-15/0/-143</t>
  </si>
  <si>
    <t>ukl. Piłsudskiego łącznik</t>
  </si>
  <si>
    <t>011-15/0/-144</t>
  </si>
  <si>
    <t>011-15/0/-145</t>
  </si>
  <si>
    <t>BRAK</t>
  </si>
  <si>
    <t>146.</t>
  </si>
  <si>
    <t>1876/9</t>
  </si>
  <si>
    <t>ul. Platanowa</t>
  </si>
  <si>
    <t>011-15/0/-146</t>
  </si>
  <si>
    <t>KW 38252</t>
  </si>
  <si>
    <t>1875/5</t>
  </si>
  <si>
    <t>011-15/0/-147</t>
  </si>
  <si>
    <t>UL. Modrzewiowa</t>
  </si>
  <si>
    <t>011-15/0/-148</t>
  </si>
  <si>
    <t>6.</t>
  </si>
  <si>
    <t>12.11.2013</t>
  </si>
  <si>
    <t>114/10</t>
  </si>
  <si>
    <t>ul. Leśna 23</t>
  </si>
  <si>
    <t>011-9/0/66</t>
  </si>
  <si>
    <t>Decyzja WGKRG.6826.7.2013</t>
  </si>
  <si>
    <t>29.11.2013</t>
  </si>
  <si>
    <t xml:space="preserve">Księga przychodów i rozchodów dróg gruntowych Gminy Miasta Lipna za rok  2013 </t>
  </si>
  <si>
    <t>149.</t>
  </si>
  <si>
    <t>24.09.2013</t>
  </si>
  <si>
    <t xml:space="preserve">ul. Ogrodowa </t>
  </si>
  <si>
    <t>Pismo z Wydziału WGK z dn. 24.09.2013</t>
  </si>
  <si>
    <t>150.</t>
  </si>
  <si>
    <t>011-11/0/152</t>
  </si>
  <si>
    <t>151.</t>
  </si>
  <si>
    <t>152.</t>
  </si>
  <si>
    <t>31.12.2013</t>
  </si>
  <si>
    <t>Wykaz zmian od WGK na dzień 31.12.2013</t>
  </si>
  <si>
    <t>przeniesienie do grupy -drogi utwardzone</t>
  </si>
  <si>
    <t>153.</t>
  </si>
  <si>
    <t>154.</t>
  </si>
  <si>
    <t>02.10.2013</t>
  </si>
  <si>
    <t>857/3</t>
  </si>
  <si>
    <t>858/3</t>
  </si>
  <si>
    <t>ul. Polna</t>
  </si>
  <si>
    <t xml:space="preserve">1833/3  </t>
  </si>
  <si>
    <t xml:space="preserve"> 1833/4</t>
  </si>
  <si>
    <t xml:space="preserve">  1833/4</t>
  </si>
  <si>
    <t>Pismo z Wydziału WGK z dn. 02.10.2013</t>
  </si>
  <si>
    <t>155.</t>
  </si>
  <si>
    <t>156.</t>
  </si>
  <si>
    <t>157.</t>
  </si>
  <si>
    <t>22.10.2013</t>
  </si>
  <si>
    <t>62/2</t>
  </si>
  <si>
    <t>64/1</t>
  </si>
  <si>
    <t>przy Mień mostek</t>
  </si>
  <si>
    <t>011-11/0/165</t>
  </si>
  <si>
    <t>011-11/0/166</t>
  </si>
  <si>
    <t>Pismo z Wydziału WGK z dn. 22.10.2013</t>
  </si>
  <si>
    <t xml:space="preserve">ul. Żeromskiego </t>
  </si>
  <si>
    <t>011-11/0/133</t>
  </si>
  <si>
    <t>011-11/0/134</t>
  </si>
  <si>
    <t>011-11/0/135</t>
  </si>
  <si>
    <t>011-11/0/136</t>
  </si>
  <si>
    <t>cz.3027</t>
  </si>
  <si>
    <t>011-11/0/37</t>
  </si>
  <si>
    <t>24.07.2013</t>
  </si>
  <si>
    <t>11.10.2013</t>
  </si>
  <si>
    <t>podział działki</t>
  </si>
  <si>
    <t>63/1</t>
  </si>
  <si>
    <t>63/2</t>
  </si>
  <si>
    <t>63/3</t>
  </si>
  <si>
    <t>011-11/0/162</t>
  </si>
  <si>
    <t>011-11/0/163</t>
  </si>
  <si>
    <t>011-11/0/164</t>
  </si>
  <si>
    <t>14.</t>
  </si>
  <si>
    <t>15.10.2013</t>
  </si>
  <si>
    <t>745/1</t>
  </si>
  <si>
    <t>ul. Różyckiego</t>
  </si>
  <si>
    <t>011-10/0/123</t>
  </si>
  <si>
    <t>REP.A 7143/2013</t>
  </si>
  <si>
    <t>15.</t>
  </si>
  <si>
    <t>`123</t>
  </si>
  <si>
    <t>16.</t>
  </si>
  <si>
    <t>664/4</t>
  </si>
  <si>
    <t>UL. Polna</t>
  </si>
  <si>
    <t>011-10/0/350</t>
  </si>
  <si>
    <t>17.</t>
  </si>
  <si>
    <t>24.10.2013</t>
  </si>
  <si>
    <t xml:space="preserve">ul. Mickiewicza 17a </t>
  </si>
  <si>
    <t>1297/10</t>
  </si>
  <si>
    <t>011-10/0/357</t>
  </si>
  <si>
    <t>wykaz zmian gruntowych</t>
  </si>
  <si>
    <t>18.</t>
  </si>
  <si>
    <t>31.10.2013</t>
  </si>
  <si>
    <t>1244/3</t>
  </si>
  <si>
    <t>ul. Kilińskiego</t>
  </si>
  <si>
    <t>011-10/0/2</t>
  </si>
  <si>
    <t>Decyzja WGKRG.6831.3.2013</t>
  </si>
  <si>
    <t>19.</t>
  </si>
  <si>
    <t>1244/4</t>
  </si>
  <si>
    <t>1244/5</t>
  </si>
  <si>
    <t>20.</t>
  </si>
  <si>
    <t>011-10/0/351</t>
  </si>
  <si>
    <t>011-10/0/352</t>
  </si>
  <si>
    <t>21.</t>
  </si>
  <si>
    <t>Rep.A. nr 7149/2013</t>
  </si>
  <si>
    <t>22.</t>
  </si>
  <si>
    <t>23.</t>
  </si>
  <si>
    <t>24.</t>
  </si>
  <si>
    <t>25.</t>
  </si>
  <si>
    <t>26.</t>
  </si>
  <si>
    <t>04.12.2013</t>
  </si>
  <si>
    <t>2803/1</t>
  </si>
  <si>
    <t>2803/3</t>
  </si>
  <si>
    <t>2803/4</t>
  </si>
  <si>
    <t>2803/2</t>
  </si>
  <si>
    <t>011-10/0/353</t>
  </si>
  <si>
    <t>011-10/0/355</t>
  </si>
  <si>
    <t>011-10/0/356</t>
  </si>
  <si>
    <t>011-10/0/354</t>
  </si>
  <si>
    <t>Rep.A. nr 8758/2013</t>
  </si>
  <si>
    <t>Rep.A. nr 8764/2013</t>
  </si>
  <si>
    <t>Rep.A. nr 8770/2013</t>
  </si>
  <si>
    <t>27.</t>
  </si>
  <si>
    <t>28.</t>
  </si>
  <si>
    <t>29.</t>
  </si>
  <si>
    <t>30.</t>
  </si>
  <si>
    <t>oś. Reymonta 6/97</t>
  </si>
  <si>
    <t>ul. Mickiewicza 28/9</t>
  </si>
  <si>
    <t>ul. Komunalna 10/12</t>
  </si>
  <si>
    <t>ul. Wyszyńskieg 44/31</t>
  </si>
  <si>
    <t>ul. Mickiewicza 28/8</t>
  </si>
  <si>
    <t>ul. Mickiewicza 19/7</t>
  </si>
  <si>
    <t>ul. Mickiewicza 19/5</t>
  </si>
  <si>
    <t>REP.A. NR 3499/2013</t>
  </si>
  <si>
    <t>oś.Armii Krajowej 8/41</t>
  </si>
  <si>
    <t>oś.Reymonta 6/96</t>
  </si>
  <si>
    <t>37.</t>
  </si>
  <si>
    <t>38.</t>
  </si>
  <si>
    <t>01.07.2013</t>
  </si>
  <si>
    <t>oś.Reymonta 6/80</t>
  </si>
  <si>
    <t>REP.A. NR 3542/2013</t>
  </si>
  <si>
    <t>31.07.2013</t>
  </si>
  <si>
    <t>02.07.2013</t>
  </si>
  <si>
    <t>ul. Mickiewicza 19/2</t>
  </si>
  <si>
    <t>REP.A. NR 3611/2013</t>
  </si>
  <si>
    <t>39.</t>
  </si>
  <si>
    <t>04.07.2013</t>
  </si>
  <si>
    <t>oś.Reymonta 5/8</t>
  </si>
  <si>
    <t>REP.A. NR 3680/2013</t>
  </si>
  <si>
    <t>40.</t>
  </si>
  <si>
    <t>41.</t>
  </si>
  <si>
    <t>10.07.2013</t>
  </si>
  <si>
    <t>441/5</t>
  </si>
  <si>
    <t>ul. Mickiewicza 24/6</t>
  </si>
  <si>
    <t>011-12/0/28</t>
  </si>
  <si>
    <t>REP.A. NR 3898/2013</t>
  </si>
  <si>
    <t>11.07.2013</t>
  </si>
  <si>
    <t>oś.Armii Krajowej 4/15</t>
  </si>
  <si>
    <t>011-12/0/43</t>
  </si>
  <si>
    <t>REP.A. NR 3922/2013</t>
  </si>
  <si>
    <t>42.</t>
  </si>
  <si>
    <t>15.07.2013</t>
  </si>
  <si>
    <t>98</t>
  </si>
  <si>
    <t>ul. Piłsudskiego 21/3</t>
  </si>
  <si>
    <t>REP.A. NR 4012/2013</t>
  </si>
  <si>
    <t>43.</t>
  </si>
  <si>
    <t>44.</t>
  </si>
  <si>
    <t>45.</t>
  </si>
  <si>
    <t>06.08.2013</t>
  </si>
  <si>
    <t>ul. Mickiewicza 19/9</t>
  </si>
  <si>
    <t>REP.A. NR 4844/2013</t>
  </si>
  <si>
    <t>30.08.2013</t>
  </si>
  <si>
    <t>07.08.2013</t>
  </si>
  <si>
    <t>ul.Komunalna 12/12</t>
  </si>
  <si>
    <t>08.08.2013</t>
  </si>
  <si>
    <t>ul.Komunalna 12/27</t>
  </si>
  <si>
    <t>REP.A. NR 4893/2013</t>
  </si>
  <si>
    <t>REP.A. NR 4928/2013</t>
  </si>
  <si>
    <t>46.</t>
  </si>
  <si>
    <t>1399/11</t>
  </si>
  <si>
    <t>oś.Reymonta 4/4</t>
  </si>
  <si>
    <t>011-12/0/38</t>
  </si>
  <si>
    <t>REP.A. NR 4934/2013</t>
  </si>
  <si>
    <t>47.</t>
  </si>
  <si>
    <t>oś.Reymonta 4/2</t>
  </si>
  <si>
    <t>REP.A. NR 4946/2013</t>
  </si>
  <si>
    <t>48.</t>
  </si>
  <si>
    <t>49.</t>
  </si>
  <si>
    <t>12.08.2013</t>
  </si>
  <si>
    <t>1382/3</t>
  </si>
  <si>
    <t>ul. Staszica 2/1</t>
  </si>
  <si>
    <t>011-12/0/52</t>
  </si>
  <si>
    <t>REP.A. NR 5003/2013</t>
  </si>
  <si>
    <t>14.08.2013</t>
  </si>
  <si>
    <t>Plac Dekerta 24/6</t>
  </si>
  <si>
    <t>REP.A. NR 5129/2013</t>
  </si>
  <si>
    <t>50.</t>
  </si>
  <si>
    <t>51.</t>
  </si>
  <si>
    <t>52.</t>
  </si>
  <si>
    <t>19.08.2013</t>
  </si>
  <si>
    <t>oś.Reymonta 6/14</t>
  </si>
  <si>
    <t>REP.A. NR 5195/2013</t>
  </si>
  <si>
    <t>20.08.2013</t>
  </si>
  <si>
    <t>oś.Reymonta 6/99</t>
  </si>
  <si>
    <t>REP.A. NR 5237/2013</t>
  </si>
  <si>
    <t>21.08.2013</t>
  </si>
  <si>
    <t>oś.Reymonta 6/86</t>
  </si>
  <si>
    <t>REP.A. NR 5255/2013</t>
  </si>
  <si>
    <t>53.</t>
  </si>
  <si>
    <t>54.</t>
  </si>
  <si>
    <t>ul.Kilińskiego 15a/7</t>
  </si>
  <si>
    <t>011-12/0/19</t>
  </si>
  <si>
    <t>REP.A. NR 5267/2013</t>
  </si>
  <si>
    <t>28.08.2013</t>
  </si>
  <si>
    <t>447/1</t>
  </si>
  <si>
    <t>ul. Mickiewicza 40a/11</t>
  </si>
  <si>
    <t>011-12/0/34</t>
  </si>
  <si>
    <t>REP.A. NR 5515/2013</t>
  </si>
  <si>
    <t>55.</t>
  </si>
  <si>
    <t>56.</t>
  </si>
  <si>
    <t>oś. Armii Krajowej 8/29</t>
  </si>
  <si>
    <t>REP.A. NR 5543/2013</t>
  </si>
  <si>
    <t>29.08.2013</t>
  </si>
  <si>
    <t>oś. Armii Krajowej 8/34</t>
  </si>
  <si>
    <t>REP.A. NR 5557/2013</t>
  </si>
  <si>
    <t>57.</t>
  </si>
  <si>
    <t>58.</t>
  </si>
  <si>
    <t>59.</t>
  </si>
  <si>
    <t>60.</t>
  </si>
  <si>
    <t>oś. Armii Krajowej 8/33</t>
  </si>
  <si>
    <t>REP.A. NR 5614/2013</t>
  </si>
  <si>
    <t>oś.Reymonta 6/20</t>
  </si>
  <si>
    <t>REP.A. NR 5623/2013</t>
  </si>
  <si>
    <t>17.09.2013</t>
  </si>
  <si>
    <t>oś. Armii Krajowej 1/13</t>
  </si>
  <si>
    <t>011-12/0/41</t>
  </si>
  <si>
    <t>REP.A. NR 6015/2013</t>
  </si>
  <si>
    <t>30.09.2013</t>
  </si>
  <si>
    <t>61.</t>
  </si>
  <si>
    <t>ul. Mickiewicza 40a/4</t>
  </si>
  <si>
    <t>REP.A. NR 6026/2013</t>
  </si>
  <si>
    <t>426/3</t>
  </si>
  <si>
    <t>ul. Mickiewicza 52a</t>
  </si>
  <si>
    <t>011-12/0/36</t>
  </si>
  <si>
    <t>REP.A. NR 6032/2013</t>
  </si>
  <si>
    <t>62.</t>
  </si>
  <si>
    <t>63.</t>
  </si>
  <si>
    <t>64.</t>
  </si>
  <si>
    <t>65.</t>
  </si>
  <si>
    <t>66.</t>
  </si>
  <si>
    <t>67.</t>
  </si>
  <si>
    <t>18.09.2013</t>
  </si>
  <si>
    <t>ul. Komunalna 12/10</t>
  </si>
  <si>
    <t>REP.A. NR 6072/2013</t>
  </si>
  <si>
    <t>ul. Ciasna 1/9</t>
  </si>
  <si>
    <t>011-12/0/63</t>
  </si>
  <si>
    <t>REP.A. NR 6079/2013</t>
  </si>
  <si>
    <t>19.09.2013</t>
  </si>
  <si>
    <t>ul. Komunalna 10/26</t>
  </si>
  <si>
    <t>REP.A. NR 6120/2013</t>
  </si>
  <si>
    <t>20.09.2013</t>
  </si>
  <si>
    <t>oś.Reymonta 6/51</t>
  </si>
  <si>
    <t>REP.A. NR 6176/2013</t>
  </si>
  <si>
    <t>23.09.2013</t>
  </si>
  <si>
    <t>ul. Komunalna 10/23</t>
  </si>
  <si>
    <t>REP.A. NR 6224/2013</t>
  </si>
  <si>
    <t>1668</t>
  </si>
  <si>
    <t>Plac 11 Listopada 3/2</t>
  </si>
  <si>
    <t>011-12/0/54</t>
  </si>
  <si>
    <t>REP.A. NR 6269/2013</t>
  </si>
  <si>
    <t>68.</t>
  </si>
  <si>
    <t>69.</t>
  </si>
  <si>
    <t>70.</t>
  </si>
  <si>
    <t>71.</t>
  </si>
  <si>
    <t>72.</t>
  </si>
  <si>
    <t>01.10.2013</t>
  </si>
  <si>
    <t>ul. Wyszyńskieg 44/8a</t>
  </si>
  <si>
    <t>REP.A. NR 6627/2013</t>
  </si>
  <si>
    <t>03.10.2013</t>
  </si>
  <si>
    <t>ul. Mickiewicza 19/3</t>
  </si>
  <si>
    <t>REP.A. NR 6749/2013</t>
  </si>
  <si>
    <t>oś. Armii Krajowej 8/19</t>
  </si>
  <si>
    <t>REP.A. NR 6760/2013</t>
  </si>
  <si>
    <t>08.10.2013</t>
  </si>
  <si>
    <t>421/4</t>
  </si>
  <si>
    <t>ul. Cegielna 1a/2</t>
  </si>
  <si>
    <t>011-12/0/10</t>
  </si>
  <si>
    <t>REP.A. NR 6897/2013</t>
  </si>
  <si>
    <t>09.10.2013</t>
  </si>
  <si>
    <t>ul. Komunalna 8/19</t>
  </si>
  <si>
    <t>REP.A. NR 6955/2013</t>
  </si>
  <si>
    <t>10.10.2013</t>
  </si>
  <si>
    <t>oś. Armii Krajowej 10/23</t>
  </si>
  <si>
    <t>011-12/0/46</t>
  </si>
  <si>
    <t>REP.A. NR 7003/2013</t>
  </si>
  <si>
    <t>14.10.2013</t>
  </si>
  <si>
    <t>Plac Dekerta 23/5</t>
  </si>
  <si>
    <t>011-12/0/13</t>
  </si>
  <si>
    <t>REP.A. NR 7099/2013</t>
  </si>
  <si>
    <t>16.10.2013</t>
  </si>
  <si>
    <t>ul. Mickiewicza 52/2</t>
  </si>
  <si>
    <t>REP.A. NR 7177/2013</t>
  </si>
  <si>
    <t>18.10.2013</t>
  </si>
  <si>
    <t>ul. Komunalna 12/17</t>
  </si>
  <si>
    <t>REP.A. NR 7241/2013</t>
  </si>
  <si>
    <t>392/1</t>
  </si>
  <si>
    <t>ul. Sierakowskiego 6e/1</t>
  </si>
  <si>
    <t>011-12/0/51</t>
  </si>
  <si>
    <t>REP.A. NR 7256/2013</t>
  </si>
  <si>
    <t>1369/1</t>
  </si>
  <si>
    <t>ul. Piłsudskiego 26a/6</t>
  </si>
  <si>
    <t>011-12/0/6</t>
  </si>
  <si>
    <t>REP.A. NR 7247/2013</t>
  </si>
  <si>
    <t>21.10.2013</t>
  </si>
  <si>
    <t>ul. Komunalna 12/25</t>
  </si>
  <si>
    <t>REP.A. NR 7264/2013</t>
  </si>
  <si>
    <t>oś. Armii Krajowej 4/11</t>
  </si>
  <si>
    <t>REP.A. NR 7274/2013</t>
  </si>
  <si>
    <t>ul. Mickiewicza 22/7</t>
  </si>
  <si>
    <t>011-12/0/26</t>
  </si>
  <si>
    <t>REP.A. NR 7284/2013</t>
  </si>
  <si>
    <t>1788/2</t>
  </si>
  <si>
    <t>ul. Piłsudskiego 31/2</t>
  </si>
  <si>
    <t>011-12/0/7</t>
  </si>
  <si>
    <t>REP.A. NR 7340/2013</t>
  </si>
  <si>
    <t>ul. Mickiewicza 22/1</t>
  </si>
  <si>
    <t>REP.A. NR 7346/2013</t>
  </si>
  <si>
    <t>1297/9</t>
  </si>
  <si>
    <t>ul. Mickiewicza 17a</t>
  </si>
  <si>
    <t>REP.A. NR 7407/2013</t>
  </si>
  <si>
    <t>oś.Reymonta 6/54</t>
  </si>
  <si>
    <t>REP.A. NR 7415/2013</t>
  </si>
  <si>
    <t>25.10.2013</t>
  </si>
  <si>
    <t>ul. Skępska 23b/3</t>
  </si>
  <si>
    <t>011-12/0/66</t>
  </si>
  <si>
    <t>REP.A. NR 7484/2013</t>
  </si>
  <si>
    <t>28.10.2013</t>
  </si>
  <si>
    <t>ul. Piłsudskiego 26a/2</t>
  </si>
  <si>
    <t>REP.A. NR 7531/2013</t>
  </si>
  <si>
    <t>30.10.2013</t>
  </si>
  <si>
    <t>869/8</t>
  </si>
  <si>
    <t>ul. Źródlana 21</t>
  </si>
  <si>
    <t>REP.A. NR 7601/2013</t>
  </si>
  <si>
    <t>011-12/0/357</t>
  </si>
  <si>
    <t>2.</t>
  </si>
  <si>
    <t>3.</t>
  </si>
  <si>
    <t>4.</t>
  </si>
  <si>
    <t>ul. Komunalna 6</t>
  </si>
  <si>
    <t>011-12/0/68</t>
  </si>
  <si>
    <t>Księga przychodów i rozchodów gruntów pod budynkami mieszkalnymi stanowiących własność Gminy Miasta Lipna za rok 2013</t>
  </si>
  <si>
    <t>aktualizacja</t>
  </si>
  <si>
    <t>8.</t>
  </si>
  <si>
    <t>9.</t>
  </si>
  <si>
    <t>10.</t>
  </si>
  <si>
    <t>11.</t>
  </si>
  <si>
    <t>12.</t>
  </si>
  <si>
    <t>13.</t>
  </si>
  <si>
    <t>31.</t>
  </si>
  <si>
    <t>32.</t>
  </si>
  <si>
    <t>33.</t>
  </si>
  <si>
    <t>34.</t>
  </si>
  <si>
    <t>35.</t>
  </si>
  <si>
    <t>36.</t>
  </si>
  <si>
    <t>aktuazliacaja</t>
  </si>
  <si>
    <t>wykaz amina gruntowych</t>
  </si>
  <si>
    <t>zmiana klasyfikacji z grupy drogi gminne gruntowe</t>
  </si>
  <si>
    <t>1833/3</t>
  </si>
  <si>
    <t>011-15/0/-152</t>
  </si>
  <si>
    <t>1833/4</t>
  </si>
  <si>
    <t>011-15/0/-153</t>
  </si>
  <si>
    <t>011-15/0/-154</t>
  </si>
  <si>
    <t>011-15/0/-155</t>
  </si>
  <si>
    <t>011-15/0/-156</t>
  </si>
  <si>
    <t>os. Reymonta 6/75</t>
  </si>
  <si>
    <t>os. Reymonta 6/23</t>
  </si>
  <si>
    <t>ul.PIłsudskiego 11/9</t>
  </si>
  <si>
    <t>UL. Kilińskiego 15/10</t>
  </si>
  <si>
    <t>REP.A.NR 1154/2013</t>
  </si>
  <si>
    <t>REP.A. NR1097/2013</t>
  </si>
  <si>
    <t>REP.A.NR 150/2013</t>
  </si>
  <si>
    <t>os. Reymonta 5/1</t>
  </si>
  <si>
    <t>REP.A.NR 693/2013</t>
  </si>
  <si>
    <t>REP.A.NR 1238/2013</t>
  </si>
  <si>
    <t>ul.Mickiewicza 36/17</t>
  </si>
  <si>
    <t>Os. Armii Karjowej 8/41</t>
  </si>
  <si>
    <t>REP.A.NR 1997/2013</t>
  </si>
  <si>
    <t>os. Reymonta 6/96</t>
  </si>
  <si>
    <t>REP.A.NR 2171/2013</t>
  </si>
  <si>
    <t>Pl.Dekerta 24/3</t>
  </si>
  <si>
    <t>REP.A.NR 2547/2013</t>
  </si>
  <si>
    <t>os. Reymonta 6/97</t>
  </si>
  <si>
    <t>REP.A.NR 2703/2013</t>
  </si>
  <si>
    <t>01.08.2013</t>
  </si>
  <si>
    <t>ul.Mickiewicza 28/9</t>
  </si>
  <si>
    <t>REP.A.NR 3267/2013</t>
  </si>
  <si>
    <t>REP.A.NR 3298/2013</t>
  </si>
  <si>
    <t>ul.Mickiewicza 52/8</t>
  </si>
  <si>
    <t>REP.A.NR 3304/2013</t>
  </si>
  <si>
    <t>REP.A.NR 3310/2013</t>
  </si>
  <si>
    <t>REP.A.NR 3354/2013</t>
  </si>
  <si>
    <t>ul.Wyszyńskiego 44/31</t>
  </si>
  <si>
    <t>REP.A.NR 3412/2013</t>
  </si>
  <si>
    <t>ul.Mickiewicza 28/8</t>
  </si>
  <si>
    <t>REP.A.NR 3418/2013</t>
  </si>
  <si>
    <t>ul.Mickiewicza 19/7</t>
  </si>
  <si>
    <t>REP.A.NR 3472/2013</t>
  </si>
  <si>
    <t>ul.Mickiewicza 19/5</t>
  </si>
  <si>
    <t>REP.A.NR 3499/2013</t>
  </si>
  <si>
    <t>REP.A.NR 3457/2013</t>
  </si>
  <si>
    <t>REP.A.NR 3505/2013</t>
  </si>
  <si>
    <t>os. Reymonta 6/80</t>
  </si>
  <si>
    <t>REP.A.NR 3542/2013</t>
  </si>
  <si>
    <t>ul.Mickiewicza 19/2</t>
  </si>
  <si>
    <t>REP.A.NR 3611/2013</t>
  </si>
  <si>
    <t>os. Reymonta 5/8</t>
  </si>
  <si>
    <t>REP.A.NR 3680/2013</t>
  </si>
  <si>
    <t>REP.A.NR 3898/2013</t>
  </si>
  <si>
    <t>Os. Armii Karjowej 4/15</t>
  </si>
  <si>
    <t>REP.A.NR 3922/2013</t>
  </si>
  <si>
    <t>REP.A.NR 4012/2013</t>
  </si>
  <si>
    <t>ul.Piłsudskiego 21/3</t>
  </si>
  <si>
    <t>REP.A.NR 4844/2013</t>
  </si>
  <si>
    <t>01.09.2013</t>
  </si>
  <si>
    <t>ul. Komunalna 12/12</t>
  </si>
  <si>
    <t>REP.A.NR 4893/2013</t>
  </si>
  <si>
    <t>ul. Komunalna 12/27</t>
  </si>
  <si>
    <t>REP.A.NR 4928/2013</t>
  </si>
  <si>
    <t>os. Reymonta 4/4</t>
  </si>
  <si>
    <t>REP.A.NR 4934/2013</t>
  </si>
  <si>
    <t>os. Reymonta 4/2</t>
  </si>
  <si>
    <t>REP.A.NR 4946/2013</t>
  </si>
  <si>
    <t>REP.A.NR 5003/2013</t>
  </si>
  <si>
    <t>Pl.Dekerta 24/6</t>
  </si>
  <si>
    <t>REP.A.NR 5129/2013</t>
  </si>
  <si>
    <t>os. Reymonta 6/14</t>
  </si>
  <si>
    <t>REP.A.NR 5195/2013</t>
  </si>
  <si>
    <t>os. Reymonta 6/99</t>
  </si>
  <si>
    <t>REP.A.NR 5237/2013</t>
  </si>
  <si>
    <t>os. Reymonta 6/86</t>
  </si>
  <si>
    <t>REP.A.NR 5255/2013</t>
  </si>
  <si>
    <t>ul. Kilińskiego 15a/7</t>
  </si>
  <si>
    <t>REP.A.NR 5267/2013</t>
  </si>
  <si>
    <t>REP.A.NR 5515/2013</t>
  </si>
  <si>
    <t>Os. Armii Karjowej 8/29</t>
  </si>
  <si>
    <t>REP.A.NR 5543/2013</t>
  </si>
  <si>
    <t>Os. Armii Karjowej 8/34</t>
  </si>
  <si>
    <t>REP.A.NR 5557/2013</t>
  </si>
  <si>
    <t>Os. Armii Karjowej 8/33</t>
  </si>
  <si>
    <t>REP.A.NR 5614/2013</t>
  </si>
  <si>
    <t>os. Reymonta 6/20</t>
  </si>
  <si>
    <t>REP.A.NR 5623/2013</t>
  </si>
  <si>
    <t>Os. Armii Karjowej 1/13</t>
  </si>
  <si>
    <t>REP.A.NR 6015/2013</t>
  </si>
  <si>
    <t>REP.A.NR 6026/2013</t>
  </si>
  <si>
    <t>REP.A.NR 6032/2013</t>
  </si>
  <si>
    <t>REP.A.NR 6072/2013</t>
  </si>
  <si>
    <t>ul.Ciasna1/9</t>
  </si>
  <si>
    <t>REP.A.NR 6079/2013</t>
  </si>
  <si>
    <t>REP.A.NR 6120/2013</t>
  </si>
  <si>
    <t>os. Reymonta 6/51</t>
  </si>
  <si>
    <t>REP.A.NR 6176/2013</t>
  </si>
  <si>
    <t>REP.A.NR 6224/2013</t>
  </si>
  <si>
    <t>Pl. 11 Listopada 3/2</t>
  </si>
  <si>
    <t>REP.A.NR 6269/2013</t>
  </si>
  <si>
    <t>ul.Wyszyńskiego 44/8a</t>
  </si>
  <si>
    <t>REP.A.NR 6627/2013</t>
  </si>
  <si>
    <t>REP.A.NR 6749/2013</t>
  </si>
  <si>
    <t>REP.A.NR 6897/2013</t>
  </si>
  <si>
    <t>Os. Armii Karjowej 8/19</t>
  </si>
  <si>
    <t>REP.A.NR 6760/2013</t>
  </si>
  <si>
    <t>REP.A.NR 6955/2013</t>
  </si>
  <si>
    <t>Os. Armii Karjowej 10/23</t>
  </si>
  <si>
    <t>REP.A.NR 7003/2013</t>
  </si>
  <si>
    <t>Pl.Dekerta 23/5</t>
  </si>
  <si>
    <t>REP.A.NR 7099/2013</t>
  </si>
  <si>
    <t>REP.A.NR 7177/2013</t>
  </si>
  <si>
    <t>REP.A.NR 7241/2013</t>
  </si>
  <si>
    <t>REP.A.NR 7256/2013</t>
  </si>
  <si>
    <t>REP.A.NR 7247/2013</t>
  </si>
  <si>
    <t>REP.A.NR 7264/2013</t>
  </si>
  <si>
    <t>21.1.02013</t>
  </si>
  <si>
    <t>Os. Armii Karjowej 4/11</t>
  </si>
  <si>
    <t>REP.A.NR 7274/2013</t>
  </si>
  <si>
    <t>REP.A.NR 7284/2013</t>
  </si>
  <si>
    <t>REP.A.NR 7340/2013</t>
  </si>
  <si>
    <t>REP.A.NR 7346/2013</t>
  </si>
  <si>
    <t>ul. Mickiewicza 17a/7</t>
  </si>
  <si>
    <t>REP.A.NR 7407/2013</t>
  </si>
  <si>
    <t>os. Reymonta 6/54</t>
  </si>
  <si>
    <t>REP.A.NR 7415/2013</t>
  </si>
  <si>
    <t>REP.A.NR 7484/2013</t>
  </si>
  <si>
    <t>REP.A.NR 75312013</t>
  </si>
  <si>
    <t>REP.A.NR 76012013</t>
  </si>
  <si>
    <t>Ul. Komunlana 4/4</t>
  </si>
  <si>
    <t>zwiększenie wartości lokalu socjalnego przez remont</t>
  </si>
  <si>
    <t>ul. Komunalna 5/4</t>
  </si>
  <si>
    <t>Pl. Dekerta 24/1</t>
  </si>
  <si>
    <t>29.07.2013</t>
  </si>
  <si>
    <t>Pl. Dekerta 24/9</t>
  </si>
  <si>
    <t>29.10.2013</t>
  </si>
  <si>
    <t>Pl. Dekerta 24</t>
  </si>
  <si>
    <t>ul. Staszica 6</t>
  </si>
  <si>
    <t>ul. Wyszyńskiego 44</t>
  </si>
  <si>
    <t>ul.Kilińskiego 15a/10</t>
  </si>
  <si>
    <t>ul. Komunalna 7</t>
  </si>
  <si>
    <t>Księga przychodów i rozchodów gruntów pod budynkami mieszkalnymi stanowiących współwłasność Gminy Miasta Lipna za rok 2013</t>
  </si>
  <si>
    <t>Księga przychodów i rozchodów gruntów niezabudowanych stanowiących własność Gminy Miasta Lipna w roku 2013</t>
  </si>
  <si>
    <t>Księga przychodów i rozchodów gruntów zabudowanych na cele własne  Gminy Miasta Lipna w roku 2013</t>
  </si>
  <si>
    <t>Księga przychodów i rozchodów lokali mieszkalnych stanowiących własność i współwłaność Gminy Miasta Lipna za rok 2013</t>
  </si>
  <si>
    <t>Księga przychodów i rozchodów dróg gruntowych utwardzonych Gminy Miasta Lipna za 2013 rok</t>
  </si>
  <si>
    <t>Załącznik nr 11.7 do informacji o stanie mienia komunalnego Gminy Miasta Lipna za rok 2013</t>
  </si>
  <si>
    <t>Załącznik nr 11.6 do informacji o stanie mienia komunalnego Gminy Miasta Lipna za rok 2013</t>
  </si>
  <si>
    <t>Załącznik nr 11.5 do informacji o stanie mienia komunalnego Gminy Miasta Lipna za rok 2013</t>
  </si>
  <si>
    <t>Załącznik nr 11.4 do informacji o stanie mienia komunalnego Gminy Miasta Lipna za rok 2013</t>
  </si>
  <si>
    <t xml:space="preserve">Załącznik nr 11.4a do informacji o stanie mienia komunalnego Gminy Miasta Lipna za rok 2013 </t>
  </si>
  <si>
    <t>Załącznik nr 11.3 do informacji o stanie mienia komunalnego Gminy Miasta Lipna za rok 2013</t>
  </si>
  <si>
    <t>Załącznik nr 11.2 do informacji o stanie mienia komunalnego Gminy Miasta Lipna za rok 2013</t>
  </si>
  <si>
    <t>Załącznik nr 11.1 do informacji o stanie mienia komunalnego Gminy Miasta Lipna za rok 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</si>
</sst>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7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8"/>
      <color indexed="9"/>
      <name val="Czcionka tekstu podstawowego"/>
      <family val="2"/>
    </font>
    <font>
      <b/>
      <sz val="8"/>
      <color indexed="9"/>
      <name val="Czcionka tekstu podstawowego"/>
      <family val="2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i/>
      <sz val="7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8"/>
      <color theme="0"/>
      <name val="Czcionka tekstu podstawowego"/>
      <family val="2"/>
    </font>
    <font>
      <b/>
      <sz val="8"/>
      <color theme="0"/>
      <name val="Czcionka tekstu podstawowego"/>
      <family val="2"/>
    </font>
    <font>
      <b/>
      <sz val="10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i/>
      <sz val="6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4" fontId="45" fillId="0" borderId="0" xfId="0" applyNumberFormat="1" applyFont="1" applyAlignment="1">
      <alignment/>
    </xf>
    <xf numFmtId="4" fontId="45" fillId="0" borderId="10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49" fontId="45" fillId="0" borderId="13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/>
    </xf>
    <xf numFmtId="4" fontId="46" fillId="0" borderId="14" xfId="0" applyNumberFormat="1" applyFont="1" applyBorder="1" applyAlignment="1">
      <alignment/>
    </xf>
    <xf numFmtId="4" fontId="46" fillId="0" borderId="15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33" borderId="17" xfId="0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6" fillId="34" borderId="0" xfId="0" applyFont="1" applyFill="1" applyBorder="1" applyAlignment="1">
      <alignment horizontal="center" wrapText="1"/>
    </xf>
    <xf numFmtId="4" fontId="46" fillId="0" borderId="18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9" fillId="0" borderId="15" xfId="0" applyFont="1" applyBorder="1" applyAlignment="1">
      <alignment/>
    </xf>
    <xf numFmtId="0" fontId="49" fillId="0" borderId="10" xfId="0" applyFont="1" applyBorder="1" applyAlignment="1">
      <alignment wrapText="1"/>
    </xf>
    <xf numFmtId="0" fontId="45" fillId="34" borderId="13" xfId="0" applyFont="1" applyFill="1" applyBorder="1" applyAlignment="1">
      <alignment horizontal="center"/>
    </xf>
    <xf numFmtId="49" fontId="45" fillId="34" borderId="13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right"/>
    </xf>
    <xf numFmtId="4" fontId="45" fillId="34" borderId="13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49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right"/>
    </xf>
    <xf numFmtId="4" fontId="45" fillId="34" borderId="10" xfId="0" applyNumberFormat="1" applyFont="1" applyFill="1" applyBorder="1" applyAlignment="1">
      <alignment horizontal="right"/>
    </xf>
    <xf numFmtId="14" fontId="45" fillId="34" borderId="10" xfId="0" applyNumberFormat="1" applyFont="1" applyFill="1" applyBorder="1" applyAlignment="1">
      <alignment horizontal="center"/>
    </xf>
    <xf numFmtId="3" fontId="46" fillId="0" borderId="19" xfId="0" applyNumberFormat="1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4" fontId="46" fillId="0" borderId="21" xfId="0" applyNumberFormat="1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5" fillId="34" borderId="10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 wrapText="1"/>
    </xf>
    <xf numFmtId="3" fontId="45" fillId="34" borderId="13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3" fontId="46" fillId="0" borderId="21" xfId="0" applyNumberFormat="1" applyFont="1" applyBorder="1" applyAlignment="1">
      <alignment/>
    </xf>
    <xf numFmtId="3" fontId="45" fillId="34" borderId="10" xfId="0" applyNumberFormat="1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wrapText="1"/>
    </xf>
    <xf numFmtId="49" fontId="45" fillId="34" borderId="10" xfId="0" applyNumberFormat="1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49" fontId="45" fillId="34" borderId="13" xfId="0" applyNumberFormat="1" applyFont="1" applyFill="1" applyBorder="1" applyAlignment="1">
      <alignment horizontal="center" wrapText="1"/>
    </xf>
    <xf numFmtId="0" fontId="45" fillId="34" borderId="28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49" fontId="45" fillId="34" borderId="0" xfId="0" applyNumberFormat="1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  <xf numFmtId="3" fontId="45" fillId="34" borderId="30" xfId="0" applyNumberFormat="1" applyFont="1" applyFill="1" applyBorder="1" applyAlignment="1">
      <alignment horizontal="right"/>
    </xf>
    <xf numFmtId="4" fontId="45" fillId="34" borderId="30" xfId="0" applyNumberFormat="1" applyFont="1" applyFill="1" applyBorder="1" applyAlignment="1">
      <alignment horizontal="right"/>
    </xf>
    <xf numFmtId="0" fontId="45" fillId="34" borderId="31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0" borderId="30" xfId="0" applyFont="1" applyBorder="1" applyAlignment="1">
      <alignment/>
    </xf>
    <xf numFmtId="4" fontId="45" fillId="0" borderId="30" xfId="0" applyNumberFormat="1" applyFont="1" applyBorder="1" applyAlignment="1">
      <alignment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4" fontId="46" fillId="0" borderId="19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14" fontId="2" fillId="0" borderId="13" xfId="0" applyNumberFormat="1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 wrapText="1"/>
    </xf>
    <xf numFmtId="3" fontId="46" fillId="0" borderId="0" xfId="0" applyNumberFormat="1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/>
    </xf>
    <xf numFmtId="4" fontId="40" fillId="33" borderId="17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2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7" fillId="34" borderId="0" xfId="0" applyFont="1" applyFill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4" fontId="40" fillId="33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47" fillId="33" borderId="37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52" fillId="34" borderId="41" xfId="0" applyFont="1" applyFill="1" applyBorder="1" applyAlignment="1">
      <alignment horizontal="center" vertic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7" fillId="33" borderId="45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4" fontId="46" fillId="0" borderId="46" xfId="0" applyNumberFormat="1" applyFont="1" applyBorder="1" applyAlignment="1">
      <alignment horizontal="center"/>
    </xf>
    <xf numFmtId="4" fontId="46" fillId="0" borderId="41" xfId="0" applyNumberFormat="1" applyFont="1" applyBorder="1" applyAlignment="1">
      <alignment horizontal="center"/>
    </xf>
    <xf numFmtId="4" fontId="46" fillId="0" borderId="47" xfId="0" applyNumberFormat="1" applyFont="1" applyBorder="1" applyAlignment="1">
      <alignment horizontal="center"/>
    </xf>
    <xf numFmtId="0" fontId="52" fillId="0" borderId="41" xfId="0" applyFont="1" applyBorder="1" applyAlignment="1">
      <alignment horizontal="center" vertical="center"/>
    </xf>
    <xf numFmtId="0" fontId="47" fillId="33" borderId="48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  <xf numFmtId="4" fontId="52" fillId="33" borderId="10" xfId="0" applyNumberFormat="1" applyFont="1" applyFill="1" applyBorder="1" applyAlignment="1">
      <alignment horizontal="right"/>
    </xf>
    <xf numFmtId="0" fontId="45" fillId="34" borderId="16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51" xfId="0" applyFont="1" applyFill="1" applyBorder="1" applyAlignment="1">
      <alignment horizontal="center" vertical="center" wrapText="1"/>
    </xf>
    <xf numFmtId="0" fontId="45" fillId="34" borderId="52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/>
    </xf>
    <xf numFmtId="0" fontId="46" fillId="33" borderId="16" xfId="0" applyFont="1" applyFill="1" applyBorder="1" applyAlignment="1">
      <alignment horizontal="center" wrapText="1"/>
    </xf>
    <xf numFmtId="0" fontId="46" fillId="33" borderId="50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53" fillId="0" borderId="41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5" fillId="34" borderId="24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4" fontId="40" fillId="33" borderId="10" xfId="0" applyNumberFormat="1" applyFont="1" applyFill="1" applyBorder="1" applyAlignment="1">
      <alignment horizontal="right"/>
    </xf>
    <xf numFmtId="0" fontId="46" fillId="0" borderId="5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53" fillId="34" borderId="0" xfId="0" applyFont="1" applyFill="1" applyBorder="1" applyAlignment="1">
      <alignment horizontal="center" vertical="center"/>
    </xf>
    <xf numFmtId="0" fontId="53" fillId="34" borderId="41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0" borderId="54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31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4" fontId="46" fillId="33" borderId="16" xfId="0" applyNumberFormat="1" applyFont="1" applyFill="1" applyBorder="1" applyAlignment="1">
      <alignment horizontal="right"/>
    </xf>
    <xf numFmtId="4" fontId="46" fillId="33" borderId="17" xfId="0" applyNumberFormat="1" applyFont="1" applyFill="1" applyBorder="1" applyAlignment="1">
      <alignment horizontal="right"/>
    </xf>
    <xf numFmtId="0" fontId="45" fillId="33" borderId="16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/>
    </xf>
    <xf numFmtId="0" fontId="54" fillId="33" borderId="39" xfId="0" applyFont="1" applyFill="1" applyBorder="1" applyAlignment="1">
      <alignment horizontal="center" wrapText="1"/>
    </xf>
    <xf numFmtId="0" fontId="54" fillId="33" borderId="40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wrapText="1"/>
    </xf>
    <xf numFmtId="0" fontId="47" fillId="33" borderId="57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C1">
      <selection activeCell="H32" sqref="H32"/>
    </sheetView>
  </sheetViews>
  <sheetFormatPr defaultColWidth="8.796875" defaultRowHeight="14.25"/>
  <cols>
    <col min="1" max="1" width="2.59765625" style="0" customWidth="1"/>
    <col min="2" max="2" width="7.8984375" style="0" customWidth="1"/>
    <col min="3" max="3" width="5.69921875" style="0" customWidth="1"/>
    <col min="4" max="4" width="4.5" style="0" customWidth="1"/>
    <col min="5" max="5" width="5.69921875" style="0" customWidth="1"/>
    <col min="6" max="6" width="12.3984375" style="0" customWidth="1"/>
    <col min="7" max="7" width="8.8984375" style="1" customWidth="1"/>
    <col min="8" max="8" width="14.8984375" style="1" customWidth="1"/>
    <col min="9" max="9" width="6.59765625" style="0" customWidth="1"/>
    <col min="10" max="10" width="6" style="0" customWidth="1"/>
    <col min="11" max="11" width="5.59765625" style="0" customWidth="1"/>
    <col min="12" max="12" width="5.5" style="0" customWidth="1"/>
    <col min="13" max="13" width="8" style="0" customWidth="1"/>
    <col min="14" max="14" width="7.3984375" style="0" customWidth="1"/>
    <col min="15" max="15" width="7.59765625" style="0" customWidth="1"/>
    <col min="16" max="16" width="7.5" style="1" customWidth="1"/>
    <col min="17" max="17" width="7.8984375" style="0" customWidth="1"/>
    <col min="18" max="18" width="6.09765625" style="1" customWidth="1"/>
  </cols>
  <sheetData>
    <row r="1" spans="13:18" s="1" customFormat="1" ht="14.25">
      <c r="M1" s="152" t="s">
        <v>1372</v>
      </c>
      <c r="N1" s="152"/>
      <c r="O1" s="152"/>
      <c r="P1" s="152"/>
      <c r="Q1" s="152"/>
      <c r="R1" s="152"/>
    </row>
    <row r="2" spans="13:18" s="1" customFormat="1" ht="14.25">
      <c r="M2" s="152"/>
      <c r="N2" s="152"/>
      <c r="O2" s="152"/>
      <c r="P2" s="152"/>
      <c r="Q2" s="152"/>
      <c r="R2" s="152"/>
    </row>
    <row r="3" spans="13:18" s="1" customFormat="1" ht="14.25">
      <c r="M3" s="152"/>
      <c r="N3" s="152"/>
      <c r="O3" s="152"/>
      <c r="P3" s="152"/>
      <c r="Q3" s="152"/>
      <c r="R3" s="152"/>
    </row>
    <row r="4" spans="1:17" s="49" customFormat="1" ht="21" customHeight="1">
      <c r="A4" s="153" t="s">
        <v>1362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8" ht="27.75" customHeight="1">
      <c r="A5" s="146" t="s">
        <v>11</v>
      </c>
      <c r="B5" s="146" t="s">
        <v>45</v>
      </c>
      <c r="C5" s="146" t="s">
        <v>0</v>
      </c>
      <c r="D5" s="146"/>
      <c r="E5" s="146"/>
      <c r="F5" s="146" t="s">
        <v>9</v>
      </c>
      <c r="G5" s="146" t="s">
        <v>50</v>
      </c>
      <c r="H5" s="146" t="s">
        <v>47</v>
      </c>
      <c r="I5" s="146" t="s">
        <v>1</v>
      </c>
      <c r="J5" s="154" t="s">
        <v>2</v>
      </c>
      <c r="K5" s="154"/>
      <c r="L5" s="154"/>
      <c r="M5" s="146" t="s">
        <v>3</v>
      </c>
      <c r="N5" s="146"/>
      <c r="O5" s="146"/>
      <c r="P5" s="146" t="s">
        <v>48</v>
      </c>
      <c r="Q5" s="146" t="s">
        <v>66</v>
      </c>
      <c r="R5" s="146" t="s">
        <v>49</v>
      </c>
    </row>
    <row r="6" spans="1:18" ht="31.5" customHeight="1">
      <c r="A6" s="146"/>
      <c r="B6" s="146"/>
      <c r="C6" s="26" t="s">
        <v>46</v>
      </c>
      <c r="D6" s="26" t="s">
        <v>5</v>
      </c>
      <c r="E6" s="26" t="s">
        <v>13</v>
      </c>
      <c r="F6" s="146"/>
      <c r="G6" s="146"/>
      <c r="H6" s="146"/>
      <c r="I6" s="146"/>
      <c r="J6" s="26" t="s">
        <v>6</v>
      </c>
      <c r="K6" s="26" t="s">
        <v>7</v>
      </c>
      <c r="L6" s="27" t="s">
        <v>8</v>
      </c>
      <c r="M6" s="27" t="s">
        <v>6</v>
      </c>
      <c r="N6" s="27" t="s">
        <v>7</v>
      </c>
      <c r="O6" s="27" t="s">
        <v>8</v>
      </c>
      <c r="P6" s="146"/>
      <c r="Q6" s="146"/>
      <c r="R6" s="146"/>
    </row>
    <row r="7" spans="1:1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</row>
    <row r="8" spans="1:18" ht="33" customHeight="1">
      <c r="A8" s="2">
        <v>1</v>
      </c>
      <c r="B8" s="2" t="s">
        <v>77</v>
      </c>
      <c r="C8" s="2">
        <v>2803</v>
      </c>
      <c r="D8" s="2"/>
      <c r="E8" s="2">
        <v>21</v>
      </c>
      <c r="F8" s="29" t="s">
        <v>121</v>
      </c>
      <c r="G8" s="2" t="s">
        <v>386</v>
      </c>
      <c r="H8" s="59" t="s">
        <v>387</v>
      </c>
      <c r="I8" s="2" t="s">
        <v>10</v>
      </c>
      <c r="J8" s="11">
        <v>3427</v>
      </c>
      <c r="K8" s="11">
        <v>0</v>
      </c>
      <c r="L8" s="11">
        <f>SUM(J8-K8)</f>
        <v>3427</v>
      </c>
      <c r="M8" s="9">
        <v>34270</v>
      </c>
      <c r="N8" s="9">
        <v>0</v>
      </c>
      <c r="O8" s="9">
        <f aca="true" t="shared" si="0" ref="O8:O32">SUM(M8-N8)</f>
        <v>34270</v>
      </c>
      <c r="P8" s="2" t="s">
        <v>388</v>
      </c>
      <c r="Q8" s="147" t="s">
        <v>390</v>
      </c>
      <c r="R8" s="148"/>
    </row>
    <row r="9" spans="1:18" ht="32.25" customHeight="1">
      <c r="A9" s="2">
        <v>2</v>
      </c>
      <c r="B9" s="2" t="s">
        <v>77</v>
      </c>
      <c r="C9" s="2" t="s">
        <v>268</v>
      </c>
      <c r="D9" s="2">
        <v>4</v>
      </c>
      <c r="E9" s="2">
        <v>45</v>
      </c>
      <c r="F9" s="29" t="s">
        <v>14</v>
      </c>
      <c r="G9" s="2" t="s">
        <v>389</v>
      </c>
      <c r="H9" s="59" t="s">
        <v>387</v>
      </c>
      <c r="I9" s="2" t="s">
        <v>10</v>
      </c>
      <c r="J9" s="11">
        <v>0</v>
      </c>
      <c r="K9" s="11">
        <v>0</v>
      </c>
      <c r="L9" s="11">
        <f aca="true" t="shared" si="1" ref="L9:L32">SUM(J9-K9)</f>
        <v>0</v>
      </c>
      <c r="M9" s="9">
        <v>0</v>
      </c>
      <c r="N9" s="9">
        <v>13753</v>
      </c>
      <c r="O9" s="9">
        <f t="shared" si="0"/>
        <v>-13753</v>
      </c>
      <c r="P9" s="2" t="s">
        <v>388</v>
      </c>
      <c r="Q9" s="147" t="s">
        <v>391</v>
      </c>
      <c r="R9" s="148"/>
    </row>
    <row r="10" spans="1:18" ht="33.75" customHeight="1">
      <c r="A10" s="2">
        <v>3</v>
      </c>
      <c r="B10" s="2" t="s">
        <v>77</v>
      </c>
      <c r="C10" s="2">
        <v>30015</v>
      </c>
      <c r="D10" s="2">
        <v>9</v>
      </c>
      <c r="E10" s="2">
        <v>158</v>
      </c>
      <c r="F10" s="29" t="s">
        <v>290</v>
      </c>
      <c r="G10" s="2" t="s">
        <v>392</v>
      </c>
      <c r="H10" s="59" t="s">
        <v>387</v>
      </c>
      <c r="I10" s="2" t="s">
        <v>10</v>
      </c>
      <c r="J10" s="11">
        <v>0</v>
      </c>
      <c r="K10" s="11">
        <v>711</v>
      </c>
      <c r="L10" s="11">
        <f t="shared" si="1"/>
        <v>-711</v>
      </c>
      <c r="M10" s="9">
        <v>0</v>
      </c>
      <c r="N10" s="9">
        <v>10665</v>
      </c>
      <c r="O10" s="9">
        <f t="shared" si="0"/>
        <v>-10665</v>
      </c>
      <c r="P10" s="2" t="s">
        <v>388</v>
      </c>
      <c r="Q10" s="147" t="s">
        <v>391</v>
      </c>
      <c r="R10" s="148"/>
    </row>
    <row r="11" spans="1:18" ht="33.75" customHeight="1">
      <c r="A11" s="2">
        <v>4</v>
      </c>
      <c r="B11" s="2" t="s">
        <v>77</v>
      </c>
      <c r="C11" s="2" t="s">
        <v>302</v>
      </c>
      <c r="D11" s="2">
        <v>9</v>
      </c>
      <c r="E11" s="2">
        <v>337</v>
      </c>
      <c r="F11" s="29" t="s">
        <v>300</v>
      </c>
      <c r="G11" s="2" t="s">
        <v>393</v>
      </c>
      <c r="H11" s="59" t="s">
        <v>387</v>
      </c>
      <c r="I11" s="2" t="s">
        <v>10</v>
      </c>
      <c r="J11" s="11">
        <v>0</v>
      </c>
      <c r="K11" s="11">
        <v>350</v>
      </c>
      <c r="L11" s="11">
        <f t="shared" si="1"/>
        <v>-350</v>
      </c>
      <c r="M11" s="9">
        <v>0</v>
      </c>
      <c r="N11" s="9">
        <v>4089</v>
      </c>
      <c r="O11" s="9">
        <f t="shared" si="0"/>
        <v>-4089</v>
      </c>
      <c r="P11" s="2" t="s">
        <v>388</v>
      </c>
      <c r="Q11" s="147" t="s">
        <v>391</v>
      </c>
      <c r="R11" s="148"/>
    </row>
    <row r="12" spans="1:18" ht="32.25" customHeight="1">
      <c r="A12" s="2">
        <v>5</v>
      </c>
      <c r="B12" s="2" t="s">
        <v>77</v>
      </c>
      <c r="C12" s="2" t="s">
        <v>271</v>
      </c>
      <c r="D12" s="2">
        <v>4</v>
      </c>
      <c r="E12" s="2">
        <v>46</v>
      </c>
      <c r="F12" s="29" t="s">
        <v>14</v>
      </c>
      <c r="G12" s="2" t="s">
        <v>394</v>
      </c>
      <c r="H12" s="59" t="s">
        <v>387</v>
      </c>
      <c r="I12" s="2" t="s">
        <v>10</v>
      </c>
      <c r="J12" s="11">
        <v>0</v>
      </c>
      <c r="K12" s="11">
        <v>1299</v>
      </c>
      <c r="L12" s="11">
        <f t="shared" si="1"/>
        <v>-1299</v>
      </c>
      <c r="M12" s="9">
        <v>0</v>
      </c>
      <c r="N12" s="9">
        <v>22083</v>
      </c>
      <c r="O12" s="9">
        <f t="shared" si="0"/>
        <v>-22083</v>
      </c>
      <c r="P12" s="2" t="s">
        <v>388</v>
      </c>
      <c r="Q12" s="147" t="s">
        <v>391</v>
      </c>
      <c r="R12" s="148"/>
    </row>
    <row r="13" spans="1:18" ht="33.75" customHeight="1">
      <c r="A13" s="2">
        <v>6</v>
      </c>
      <c r="B13" s="2" t="s">
        <v>77</v>
      </c>
      <c r="C13" s="2">
        <v>3013</v>
      </c>
      <c r="D13" s="2">
        <v>9</v>
      </c>
      <c r="E13" s="2">
        <v>157</v>
      </c>
      <c r="F13" s="29" t="s">
        <v>19</v>
      </c>
      <c r="G13" s="2" t="s">
        <v>395</v>
      </c>
      <c r="H13" s="59" t="s">
        <v>387</v>
      </c>
      <c r="I13" s="2" t="s">
        <v>10</v>
      </c>
      <c r="J13" s="11">
        <v>0</v>
      </c>
      <c r="K13" s="11">
        <v>916</v>
      </c>
      <c r="L13" s="11">
        <f t="shared" si="1"/>
        <v>-916</v>
      </c>
      <c r="M13" s="9">
        <v>0</v>
      </c>
      <c r="N13" s="9">
        <v>13740</v>
      </c>
      <c r="O13" s="9">
        <f t="shared" si="0"/>
        <v>-13740</v>
      </c>
      <c r="P13" s="2" t="s">
        <v>388</v>
      </c>
      <c r="Q13" s="147" t="s">
        <v>391</v>
      </c>
      <c r="R13" s="148"/>
    </row>
    <row r="14" spans="1:18" ht="17.25" customHeight="1">
      <c r="A14" s="2">
        <v>7</v>
      </c>
      <c r="B14" s="2" t="s">
        <v>528</v>
      </c>
      <c r="C14" s="2" t="s">
        <v>525</v>
      </c>
      <c r="D14" s="2">
        <v>9</v>
      </c>
      <c r="E14" s="2">
        <v>344</v>
      </c>
      <c r="F14" s="29" t="s">
        <v>173</v>
      </c>
      <c r="G14" s="2" t="s">
        <v>526</v>
      </c>
      <c r="H14" s="59" t="s">
        <v>527</v>
      </c>
      <c r="I14" s="2" t="s">
        <v>10</v>
      </c>
      <c r="J14" s="11">
        <v>495</v>
      </c>
      <c r="K14" s="11">
        <v>0</v>
      </c>
      <c r="L14" s="11">
        <f t="shared" si="1"/>
        <v>495</v>
      </c>
      <c r="M14" s="9">
        <v>6435</v>
      </c>
      <c r="N14" s="9">
        <v>0</v>
      </c>
      <c r="O14" s="9">
        <f t="shared" si="0"/>
        <v>6435</v>
      </c>
      <c r="P14" s="2" t="s">
        <v>362</v>
      </c>
      <c r="Q14" s="144" t="s">
        <v>76</v>
      </c>
      <c r="R14" s="145"/>
    </row>
    <row r="15" spans="1:18" ht="17.25" customHeight="1">
      <c r="A15" s="2">
        <v>8</v>
      </c>
      <c r="B15" s="2" t="s">
        <v>528</v>
      </c>
      <c r="C15" s="2" t="s">
        <v>529</v>
      </c>
      <c r="D15" s="2">
        <v>9</v>
      </c>
      <c r="E15" s="2">
        <v>345</v>
      </c>
      <c r="F15" s="29" t="s">
        <v>173</v>
      </c>
      <c r="G15" s="2" t="s">
        <v>530</v>
      </c>
      <c r="H15" s="59" t="s">
        <v>527</v>
      </c>
      <c r="I15" s="2" t="s">
        <v>10</v>
      </c>
      <c r="J15" s="11">
        <v>149</v>
      </c>
      <c r="K15" s="11">
        <v>0</v>
      </c>
      <c r="L15" s="11">
        <f t="shared" si="1"/>
        <v>149</v>
      </c>
      <c r="M15" s="9">
        <v>1937</v>
      </c>
      <c r="N15" s="9">
        <v>0</v>
      </c>
      <c r="O15" s="9">
        <f t="shared" si="0"/>
        <v>1937</v>
      </c>
      <c r="P15" s="2" t="s">
        <v>362</v>
      </c>
      <c r="Q15" s="144" t="s">
        <v>76</v>
      </c>
      <c r="R15" s="145"/>
    </row>
    <row r="16" spans="1:18" s="1" customFormat="1" ht="18" customHeight="1">
      <c r="A16" s="2">
        <v>9</v>
      </c>
      <c r="B16" s="2" t="s">
        <v>528</v>
      </c>
      <c r="C16" s="2" t="s">
        <v>531</v>
      </c>
      <c r="D16" s="2">
        <v>9</v>
      </c>
      <c r="E16" s="2">
        <v>346</v>
      </c>
      <c r="F16" s="29" t="s">
        <v>173</v>
      </c>
      <c r="G16" s="2" t="s">
        <v>67</v>
      </c>
      <c r="H16" s="59" t="s">
        <v>527</v>
      </c>
      <c r="I16" s="2" t="s">
        <v>10</v>
      </c>
      <c r="J16" s="11">
        <v>618</v>
      </c>
      <c r="K16" s="11">
        <v>0</v>
      </c>
      <c r="L16" s="11">
        <f t="shared" si="1"/>
        <v>618</v>
      </c>
      <c r="M16" s="9">
        <v>8034</v>
      </c>
      <c r="N16" s="9">
        <v>0</v>
      </c>
      <c r="O16" s="9">
        <f t="shared" si="0"/>
        <v>8034</v>
      </c>
      <c r="P16" s="2" t="s">
        <v>362</v>
      </c>
      <c r="Q16" s="144" t="s">
        <v>76</v>
      </c>
      <c r="R16" s="145"/>
    </row>
    <row r="17" spans="1:18" s="1" customFormat="1" ht="20.25" customHeight="1">
      <c r="A17" s="2">
        <v>10</v>
      </c>
      <c r="B17" s="2" t="s">
        <v>532</v>
      </c>
      <c r="C17" s="2" t="s">
        <v>533</v>
      </c>
      <c r="D17" s="2">
        <v>7</v>
      </c>
      <c r="E17" s="2">
        <v>347</v>
      </c>
      <c r="F17" s="29" t="s">
        <v>534</v>
      </c>
      <c r="G17" s="2" t="s">
        <v>535</v>
      </c>
      <c r="H17" s="60" t="s">
        <v>536</v>
      </c>
      <c r="I17" s="2" t="s">
        <v>10</v>
      </c>
      <c r="J17" s="11">
        <v>108</v>
      </c>
      <c r="K17" s="11">
        <v>0</v>
      </c>
      <c r="L17" s="11">
        <f t="shared" si="1"/>
        <v>108</v>
      </c>
      <c r="M17" s="9">
        <v>4632.65</v>
      </c>
      <c r="N17" s="9">
        <v>0</v>
      </c>
      <c r="O17" s="9">
        <f t="shared" si="0"/>
        <v>4632.65</v>
      </c>
      <c r="P17" s="2" t="s">
        <v>362</v>
      </c>
      <c r="Q17" s="144" t="s">
        <v>76</v>
      </c>
      <c r="R17" s="145"/>
    </row>
    <row r="18" spans="1:18" s="1" customFormat="1" ht="20.25" customHeight="1">
      <c r="A18" s="2">
        <v>11</v>
      </c>
      <c r="B18" s="2" t="s">
        <v>537</v>
      </c>
      <c r="C18" s="2" t="s">
        <v>531</v>
      </c>
      <c r="D18" s="2">
        <v>9</v>
      </c>
      <c r="E18" s="2">
        <v>346</v>
      </c>
      <c r="F18" s="29" t="s">
        <v>173</v>
      </c>
      <c r="G18" s="2" t="s">
        <v>538</v>
      </c>
      <c r="H18" s="60" t="s">
        <v>539</v>
      </c>
      <c r="I18" s="2" t="s">
        <v>10</v>
      </c>
      <c r="J18" s="11">
        <v>0</v>
      </c>
      <c r="K18" s="11">
        <v>618</v>
      </c>
      <c r="L18" s="11">
        <f t="shared" si="1"/>
        <v>-618</v>
      </c>
      <c r="M18" s="9">
        <v>0</v>
      </c>
      <c r="N18" s="9">
        <v>8034</v>
      </c>
      <c r="O18" s="9">
        <f t="shared" si="0"/>
        <v>-8034</v>
      </c>
      <c r="P18" s="2" t="s">
        <v>362</v>
      </c>
      <c r="Q18" s="144" t="s">
        <v>76</v>
      </c>
      <c r="R18" s="145"/>
    </row>
    <row r="19" spans="1:18" s="1" customFormat="1" ht="18" customHeight="1">
      <c r="A19" s="2">
        <v>12</v>
      </c>
      <c r="B19" s="2" t="s">
        <v>528</v>
      </c>
      <c r="C19" s="2" t="s">
        <v>525</v>
      </c>
      <c r="D19" s="2">
        <v>9</v>
      </c>
      <c r="E19" s="2">
        <v>344</v>
      </c>
      <c r="F19" s="29" t="s">
        <v>173</v>
      </c>
      <c r="G19" s="2" t="s">
        <v>526</v>
      </c>
      <c r="H19" s="60" t="s">
        <v>540</v>
      </c>
      <c r="I19" s="2" t="s">
        <v>10</v>
      </c>
      <c r="J19" s="11">
        <v>0</v>
      </c>
      <c r="K19" s="11">
        <v>495</v>
      </c>
      <c r="L19" s="11">
        <f t="shared" si="1"/>
        <v>-495</v>
      </c>
      <c r="M19" s="9">
        <v>0</v>
      </c>
      <c r="N19" s="9">
        <v>6435</v>
      </c>
      <c r="O19" s="9">
        <f t="shared" si="0"/>
        <v>-6435</v>
      </c>
      <c r="P19" s="2" t="s">
        <v>362</v>
      </c>
      <c r="Q19" s="144" t="s">
        <v>76</v>
      </c>
      <c r="R19" s="145"/>
    </row>
    <row r="20" spans="1:18" s="1" customFormat="1" ht="16.5" customHeight="1">
      <c r="A20" s="2">
        <v>13</v>
      </c>
      <c r="B20" s="2" t="s">
        <v>528</v>
      </c>
      <c r="C20" s="10" t="s">
        <v>541</v>
      </c>
      <c r="D20" s="2">
        <v>9</v>
      </c>
      <c r="E20" s="2">
        <v>159</v>
      </c>
      <c r="F20" s="29" t="s">
        <v>173</v>
      </c>
      <c r="G20" s="2" t="s">
        <v>542</v>
      </c>
      <c r="H20" s="59" t="s">
        <v>527</v>
      </c>
      <c r="I20" s="2" t="s">
        <v>10</v>
      </c>
      <c r="J20" s="11">
        <v>0</v>
      </c>
      <c r="K20" s="11">
        <v>1262</v>
      </c>
      <c r="L20" s="11">
        <f t="shared" si="1"/>
        <v>-1262</v>
      </c>
      <c r="M20" s="9">
        <v>0</v>
      </c>
      <c r="N20" s="9">
        <v>16406</v>
      </c>
      <c r="O20" s="9">
        <f t="shared" si="0"/>
        <v>-16406</v>
      </c>
      <c r="P20" s="2" t="s">
        <v>362</v>
      </c>
      <c r="Q20" s="144" t="s">
        <v>76</v>
      </c>
      <c r="R20" s="145"/>
    </row>
    <row r="21" spans="1:18" s="1" customFormat="1" ht="18.75" customHeight="1">
      <c r="A21" s="2" t="s">
        <v>929</v>
      </c>
      <c r="B21" s="2" t="s">
        <v>930</v>
      </c>
      <c r="C21" s="10" t="s">
        <v>931</v>
      </c>
      <c r="D21" s="2">
        <v>3</v>
      </c>
      <c r="E21" s="2">
        <v>123</v>
      </c>
      <c r="F21" s="29" t="s">
        <v>932</v>
      </c>
      <c r="G21" s="2" t="s">
        <v>933</v>
      </c>
      <c r="H21" s="59" t="s">
        <v>934</v>
      </c>
      <c r="I21" s="2" t="s">
        <v>10</v>
      </c>
      <c r="J21" s="11">
        <v>349</v>
      </c>
      <c r="K21" s="11">
        <v>0</v>
      </c>
      <c r="L21" s="11">
        <f t="shared" si="1"/>
        <v>349</v>
      </c>
      <c r="M21" s="9">
        <v>15613.5</v>
      </c>
      <c r="N21" s="9">
        <v>0</v>
      </c>
      <c r="O21" s="9">
        <f t="shared" si="0"/>
        <v>15613.5</v>
      </c>
      <c r="P21" s="2" t="s">
        <v>930</v>
      </c>
      <c r="Q21" s="144" t="s">
        <v>76</v>
      </c>
      <c r="R21" s="145"/>
    </row>
    <row r="22" spans="1:18" s="1" customFormat="1" ht="18.75" customHeight="1">
      <c r="A22" s="2" t="s">
        <v>935</v>
      </c>
      <c r="B22" s="2" t="s">
        <v>930</v>
      </c>
      <c r="C22" s="10" t="s">
        <v>931</v>
      </c>
      <c r="D22" s="2">
        <v>3</v>
      </c>
      <c r="E22" s="2" t="s">
        <v>936</v>
      </c>
      <c r="F22" s="29" t="s">
        <v>932</v>
      </c>
      <c r="G22" s="2" t="s">
        <v>933</v>
      </c>
      <c r="H22" s="59" t="s">
        <v>934</v>
      </c>
      <c r="I22" s="2" t="s">
        <v>10</v>
      </c>
      <c r="J22" s="11">
        <v>0</v>
      </c>
      <c r="K22" s="11">
        <v>349</v>
      </c>
      <c r="L22" s="11">
        <f t="shared" si="1"/>
        <v>-349</v>
      </c>
      <c r="M22" s="9">
        <v>0</v>
      </c>
      <c r="N22" s="9">
        <v>20848.5</v>
      </c>
      <c r="O22" s="9">
        <f t="shared" si="0"/>
        <v>-20848.5</v>
      </c>
      <c r="P22" s="2" t="s">
        <v>930</v>
      </c>
      <c r="Q22" s="144" t="s">
        <v>76</v>
      </c>
      <c r="R22" s="145"/>
    </row>
    <row r="23" spans="1:18" s="1" customFormat="1" ht="20.25" customHeight="1">
      <c r="A23" s="2" t="s">
        <v>937</v>
      </c>
      <c r="B23" s="2" t="s">
        <v>930</v>
      </c>
      <c r="C23" s="10" t="s">
        <v>938</v>
      </c>
      <c r="D23" s="2">
        <v>3</v>
      </c>
      <c r="E23" s="2">
        <v>350</v>
      </c>
      <c r="F23" s="29" t="s">
        <v>939</v>
      </c>
      <c r="G23" s="2" t="s">
        <v>940</v>
      </c>
      <c r="H23" s="59" t="s">
        <v>934</v>
      </c>
      <c r="I23" s="2" t="s">
        <v>10</v>
      </c>
      <c r="J23" s="11">
        <v>349</v>
      </c>
      <c r="K23" s="11">
        <v>0</v>
      </c>
      <c r="L23" s="11">
        <f t="shared" si="1"/>
        <v>349</v>
      </c>
      <c r="M23" s="9">
        <v>20848.5</v>
      </c>
      <c r="N23" s="9">
        <v>0</v>
      </c>
      <c r="O23" s="9">
        <f t="shared" si="0"/>
        <v>20848.5</v>
      </c>
      <c r="P23" s="2" t="s">
        <v>930</v>
      </c>
      <c r="Q23" s="144" t="s">
        <v>76</v>
      </c>
      <c r="R23" s="145"/>
    </row>
    <row r="24" spans="1:18" s="1" customFormat="1" ht="23.25" customHeight="1">
      <c r="A24" s="2" t="s">
        <v>941</v>
      </c>
      <c r="B24" s="2" t="s">
        <v>942</v>
      </c>
      <c r="C24" s="10" t="s">
        <v>944</v>
      </c>
      <c r="D24" s="2">
        <v>7</v>
      </c>
      <c r="E24" s="2">
        <v>357</v>
      </c>
      <c r="F24" s="59" t="s">
        <v>943</v>
      </c>
      <c r="G24" s="2" t="s">
        <v>945</v>
      </c>
      <c r="H24" s="59" t="s">
        <v>946</v>
      </c>
      <c r="I24" s="2" t="s">
        <v>10</v>
      </c>
      <c r="J24" s="11">
        <v>1371</v>
      </c>
      <c r="K24" s="11">
        <v>0</v>
      </c>
      <c r="L24" s="11">
        <f t="shared" si="1"/>
        <v>1371</v>
      </c>
      <c r="M24" s="9">
        <v>37045</v>
      </c>
      <c r="N24" s="9">
        <v>0</v>
      </c>
      <c r="O24" s="9">
        <f t="shared" si="0"/>
        <v>37045</v>
      </c>
      <c r="P24" s="2" t="s">
        <v>948</v>
      </c>
      <c r="Q24" s="144" t="s">
        <v>76</v>
      </c>
      <c r="R24" s="145"/>
    </row>
    <row r="25" spans="1:18" s="1" customFormat="1" ht="20.25" customHeight="1">
      <c r="A25" s="2" t="s">
        <v>947</v>
      </c>
      <c r="B25" s="2" t="s">
        <v>930</v>
      </c>
      <c r="C25" s="10" t="s">
        <v>949</v>
      </c>
      <c r="D25" s="2">
        <v>7</v>
      </c>
      <c r="E25" s="2">
        <v>2</v>
      </c>
      <c r="F25" s="29" t="s">
        <v>950</v>
      </c>
      <c r="G25" s="2" t="s">
        <v>951</v>
      </c>
      <c r="H25" s="59" t="s">
        <v>952</v>
      </c>
      <c r="I25" s="2" t="s">
        <v>10</v>
      </c>
      <c r="J25" s="11">
        <v>0</v>
      </c>
      <c r="K25" s="11">
        <v>2961</v>
      </c>
      <c r="L25" s="11">
        <f t="shared" si="1"/>
        <v>-2961</v>
      </c>
      <c r="M25" s="9">
        <v>0</v>
      </c>
      <c r="N25" s="9">
        <v>44415</v>
      </c>
      <c r="O25" s="9">
        <f t="shared" si="0"/>
        <v>-44415</v>
      </c>
      <c r="P25" s="2" t="s">
        <v>948</v>
      </c>
      <c r="Q25" s="144" t="s">
        <v>76</v>
      </c>
      <c r="R25" s="145"/>
    </row>
    <row r="26" spans="1:18" s="1" customFormat="1" ht="20.25" customHeight="1">
      <c r="A26" s="2" t="s">
        <v>953</v>
      </c>
      <c r="B26" s="2" t="s">
        <v>930</v>
      </c>
      <c r="C26" s="10" t="s">
        <v>954</v>
      </c>
      <c r="D26" s="2">
        <v>7</v>
      </c>
      <c r="E26" s="2">
        <v>351</v>
      </c>
      <c r="F26" s="29" t="s">
        <v>950</v>
      </c>
      <c r="G26" s="2" t="s">
        <v>957</v>
      </c>
      <c r="H26" s="59" t="s">
        <v>952</v>
      </c>
      <c r="I26" s="2" t="s">
        <v>10</v>
      </c>
      <c r="J26" s="11">
        <v>2825</v>
      </c>
      <c r="K26" s="11">
        <v>0</v>
      </c>
      <c r="L26" s="11">
        <f t="shared" si="1"/>
        <v>2825</v>
      </c>
      <c r="M26" s="9">
        <v>42375</v>
      </c>
      <c r="N26" s="9">
        <v>0</v>
      </c>
      <c r="O26" s="9">
        <f t="shared" si="0"/>
        <v>42375</v>
      </c>
      <c r="P26" s="2" t="s">
        <v>948</v>
      </c>
      <c r="Q26" s="144" t="s">
        <v>76</v>
      </c>
      <c r="R26" s="145"/>
    </row>
    <row r="27" spans="1:18" s="1" customFormat="1" ht="20.25" customHeight="1">
      <c r="A27" s="2" t="s">
        <v>956</v>
      </c>
      <c r="B27" s="2" t="s">
        <v>930</v>
      </c>
      <c r="C27" s="10" t="s">
        <v>955</v>
      </c>
      <c r="D27" s="2">
        <v>7</v>
      </c>
      <c r="E27" s="2">
        <v>352</v>
      </c>
      <c r="F27" s="29" t="s">
        <v>950</v>
      </c>
      <c r="G27" s="2" t="s">
        <v>958</v>
      </c>
      <c r="H27" s="59" t="s">
        <v>952</v>
      </c>
      <c r="I27" s="2" t="s">
        <v>10</v>
      </c>
      <c r="J27" s="11">
        <v>136</v>
      </c>
      <c r="K27" s="11">
        <v>0</v>
      </c>
      <c r="L27" s="11">
        <f t="shared" si="1"/>
        <v>136</v>
      </c>
      <c r="M27" s="9">
        <v>2040</v>
      </c>
      <c r="N27" s="9">
        <v>0</v>
      </c>
      <c r="O27" s="9">
        <f t="shared" si="0"/>
        <v>2040</v>
      </c>
      <c r="P27" s="2" t="s">
        <v>948</v>
      </c>
      <c r="Q27" s="144" t="s">
        <v>76</v>
      </c>
      <c r="R27" s="145"/>
    </row>
    <row r="28" spans="1:18" s="1" customFormat="1" ht="16.5" customHeight="1">
      <c r="A28" s="2" t="s">
        <v>959</v>
      </c>
      <c r="B28" s="2" t="s">
        <v>930</v>
      </c>
      <c r="C28" s="10" t="s">
        <v>955</v>
      </c>
      <c r="D28" s="2">
        <v>7</v>
      </c>
      <c r="E28" s="2">
        <v>352</v>
      </c>
      <c r="F28" s="29" t="s">
        <v>950</v>
      </c>
      <c r="G28" s="2" t="s">
        <v>958</v>
      </c>
      <c r="H28" s="59" t="s">
        <v>960</v>
      </c>
      <c r="I28" s="2" t="s">
        <v>10</v>
      </c>
      <c r="J28" s="11">
        <v>0</v>
      </c>
      <c r="K28" s="11">
        <v>136</v>
      </c>
      <c r="L28" s="11">
        <f t="shared" si="1"/>
        <v>-136</v>
      </c>
      <c r="M28" s="9">
        <v>0</v>
      </c>
      <c r="N28" s="9">
        <v>2040</v>
      </c>
      <c r="O28" s="9">
        <f t="shared" si="0"/>
        <v>-2040</v>
      </c>
      <c r="P28" s="2" t="s">
        <v>948</v>
      </c>
      <c r="Q28" s="144" t="s">
        <v>76</v>
      </c>
      <c r="R28" s="145"/>
    </row>
    <row r="29" spans="1:18" s="1" customFormat="1" ht="15.75" customHeight="1">
      <c r="A29" s="2" t="s">
        <v>961</v>
      </c>
      <c r="B29" s="2" t="s">
        <v>966</v>
      </c>
      <c r="C29" s="10" t="s">
        <v>967</v>
      </c>
      <c r="D29" s="2">
        <v>8</v>
      </c>
      <c r="E29" s="2">
        <v>353</v>
      </c>
      <c r="F29" s="29" t="s">
        <v>121</v>
      </c>
      <c r="G29" s="2" t="s">
        <v>971</v>
      </c>
      <c r="H29" s="59" t="s">
        <v>975</v>
      </c>
      <c r="I29" s="2" t="s">
        <v>10</v>
      </c>
      <c r="J29" s="11">
        <v>0</v>
      </c>
      <c r="K29" s="11">
        <v>882</v>
      </c>
      <c r="L29" s="11">
        <f t="shared" si="1"/>
        <v>-882</v>
      </c>
      <c r="M29" s="9">
        <v>0</v>
      </c>
      <c r="N29" s="9">
        <v>8820</v>
      </c>
      <c r="O29" s="9">
        <f t="shared" si="0"/>
        <v>-8820</v>
      </c>
      <c r="P29" s="2" t="s">
        <v>890</v>
      </c>
      <c r="Q29" s="144" t="s">
        <v>76</v>
      </c>
      <c r="R29" s="145"/>
    </row>
    <row r="30" spans="1:18" s="1" customFormat="1" ht="16.5" customHeight="1">
      <c r="A30" s="2" t="s">
        <v>962</v>
      </c>
      <c r="B30" s="2" t="s">
        <v>966</v>
      </c>
      <c r="C30" s="10" t="s">
        <v>968</v>
      </c>
      <c r="D30" s="2">
        <v>8</v>
      </c>
      <c r="E30" s="2">
        <v>355</v>
      </c>
      <c r="F30" s="29" t="s">
        <v>121</v>
      </c>
      <c r="G30" s="2" t="s">
        <v>972</v>
      </c>
      <c r="H30" s="59" t="s">
        <v>975</v>
      </c>
      <c r="I30" s="2" t="s">
        <v>10</v>
      </c>
      <c r="J30" s="11">
        <v>0</v>
      </c>
      <c r="K30" s="11">
        <v>695</v>
      </c>
      <c r="L30" s="11">
        <f t="shared" si="1"/>
        <v>-695</v>
      </c>
      <c r="M30" s="9">
        <v>0</v>
      </c>
      <c r="N30" s="9">
        <v>6950</v>
      </c>
      <c r="O30" s="9">
        <f t="shared" si="0"/>
        <v>-6950</v>
      </c>
      <c r="P30" s="2" t="s">
        <v>890</v>
      </c>
      <c r="Q30" s="144" t="s">
        <v>76</v>
      </c>
      <c r="R30" s="145"/>
    </row>
    <row r="31" spans="1:18" s="1" customFormat="1" ht="15.75" customHeight="1">
      <c r="A31" s="2" t="s">
        <v>963</v>
      </c>
      <c r="B31" s="2" t="s">
        <v>966</v>
      </c>
      <c r="C31" s="10" t="s">
        <v>969</v>
      </c>
      <c r="D31" s="2">
        <v>8</v>
      </c>
      <c r="E31" s="2">
        <v>356</v>
      </c>
      <c r="F31" s="29" t="s">
        <v>121</v>
      </c>
      <c r="G31" s="2" t="s">
        <v>973</v>
      </c>
      <c r="H31" s="59" t="s">
        <v>976</v>
      </c>
      <c r="I31" s="2" t="s">
        <v>10</v>
      </c>
      <c r="J31" s="11">
        <v>0</v>
      </c>
      <c r="K31" s="11">
        <v>1050</v>
      </c>
      <c r="L31" s="11">
        <f t="shared" si="1"/>
        <v>-1050</v>
      </c>
      <c r="M31" s="9">
        <v>0</v>
      </c>
      <c r="N31" s="9">
        <v>10500</v>
      </c>
      <c r="O31" s="9">
        <f t="shared" si="0"/>
        <v>-10500</v>
      </c>
      <c r="P31" s="2" t="s">
        <v>890</v>
      </c>
      <c r="Q31" s="144" t="s">
        <v>76</v>
      </c>
      <c r="R31" s="145"/>
    </row>
    <row r="32" spans="1:18" s="1" customFormat="1" ht="15.75" customHeight="1">
      <c r="A32" s="2" t="s">
        <v>964</v>
      </c>
      <c r="B32" s="2" t="s">
        <v>966</v>
      </c>
      <c r="C32" s="10" t="s">
        <v>970</v>
      </c>
      <c r="D32" s="2">
        <v>8</v>
      </c>
      <c r="E32" s="2">
        <v>354</v>
      </c>
      <c r="F32" s="29" t="s">
        <v>135</v>
      </c>
      <c r="G32" s="2" t="s">
        <v>974</v>
      </c>
      <c r="H32" s="59" t="s">
        <v>977</v>
      </c>
      <c r="I32" s="2" t="s">
        <v>10</v>
      </c>
      <c r="J32" s="11">
        <v>0</v>
      </c>
      <c r="K32" s="11">
        <v>800</v>
      </c>
      <c r="L32" s="11">
        <f t="shared" si="1"/>
        <v>-800</v>
      </c>
      <c r="M32" s="9">
        <v>0</v>
      </c>
      <c r="N32" s="9">
        <v>8000</v>
      </c>
      <c r="O32" s="9">
        <f t="shared" si="0"/>
        <v>-8000</v>
      </c>
      <c r="P32" s="2" t="s">
        <v>890</v>
      </c>
      <c r="Q32" s="144" t="s">
        <v>76</v>
      </c>
      <c r="R32" s="145"/>
    </row>
    <row r="33" spans="1:18" ht="21.75" customHeight="1">
      <c r="A33" s="151" t="s">
        <v>20</v>
      </c>
      <c r="B33" s="151"/>
      <c r="C33" s="151"/>
      <c r="D33" s="151"/>
      <c r="E33" s="151"/>
      <c r="F33" s="151"/>
      <c r="G33" s="151"/>
      <c r="H33" s="151"/>
      <c r="I33" s="151"/>
      <c r="J33" s="37">
        <f>SUM(J8:J32)</f>
        <v>9827</v>
      </c>
      <c r="K33" s="37">
        <f>SUM(K8:K32)</f>
        <v>12524</v>
      </c>
      <c r="L33" s="37">
        <f>SUM(J33-K33)</f>
        <v>-2697</v>
      </c>
      <c r="M33" s="38">
        <f>SUM(M8:M32)</f>
        <v>173230.65</v>
      </c>
      <c r="N33" s="38">
        <f>SUM(N8:N32)</f>
        <v>196778.5</v>
      </c>
      <c r="O33" s="38">
        <f>SUM(M33-N33)</f>
        <v>-23547.850000000006</v>
      </c>
      <c r="P33" s="39" t="s">
        <v>21</v>
      </c>
      <c r="Q33" s="12" t="s">
        <v>21</v>
      </c>
      <c r="R33" s="12" t="s">
        <v>21</v>
      </c>
    </row>
    <row r="34" spans="1:18" ht="26.25" customHeight="1">
      <c r="A34" s="14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23.25" customHeight="1">
      <c r="A35" s="149" t="s">
        <v>22</v>
      </c>
      <c r="B35" s="149"/>
      <c r="C35" s="150">
        <v>10196813</v>
      </c>
      <c r="D35" s="150"/>
      <c r="E35" s="150"/>
      <c r="F35" s="16"/>
      <c r="G35" s="16"/>
      <c r="H35" s="16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23.25" customHeight="1">
      <c r="A36" s="149" t="s">
        <v>23</v>
      </c>
      <c r="B36" s="149"/>
      <c r="C36" s="150">
        <f>SUM(O33)</f>
        <v>-23547.850000000006</v>
      </c>
      <c r="D36" s="150"/>
      <c r="E36" s="150"/>
      <c r="F36" s="16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25.5" customHeight="1">
      <c r="A37" s="149" t="s">
        <v>24</v>
      </c>
      <c r="B37" s="149"/>
      <c r="C37" s="150">
        <f>SUM(C35:D36)</f>
        <v>10173265.15</v>
      </c>
      <c r="D37" s="150"/>
      <c r="E37" s="150"/>
      <c r="F37" s="16"/>
      <c r="G37" s="16"/>
      <c r="H37" s="16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4.25">
      <c r="A38" s="14"/>
      <c r="B38" s="15"/>
      <c r="C38" s="16"/>
      <c r="D38" s="16"/>
      <c r="E38" s="16"/>
      <c r="F38" s="16"/>
      <c r="G38" s="16"/>
      <c r="H38" s="16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4.25">
      <c r="A39" s="14"/>
      <c r="B39" s="14"/>
      <c r="C39" s="16"/>
      <c r="D39" s="16"/>
      <c r="E39" s="16"/>
      <c r="F39" s="16"/>
      <c r="G39" s="16"/>
      <c r="H39" s="16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4.25">
      <c r="A40" s="13"/>
      <c r="B40" s="13"/>
      <c r="C40" s="16"/>
      <c r="D40" s="16"/>
      <c r="E40" s="16"/>
      <c r="F40" s="16"/>
      <c r="G40" s="16"/>
      <c r="H40" s="16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4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4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4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4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4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4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4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4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4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4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4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4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</sheetData>
  <sheetProtection/>
  <mergeCells count="46">
    <mergeCell ref="M1:R3"/>
    <mergeCell ref="Q14:R14"/>
    <mergeCell ref="Q15:R15"/>
    <mergeCell ref="Q16:R16"/>
    <mergeCell ref="Q17:R17"/>
    <mergeCell ref="Q18:R18"/>
    <mergeCell ref="Q10:R10"/>
    <mergeCell ref="A4:Q4"/>
    <mergeCell ref="J5:L5"/>
    <mergeCell ref="G5:G6"/>
    <mergeCell ref="B5:B6"/>
    <mergeCell ref="A5:A6"/>
    <mergeCell ref="C5:E5"/>
    <mergeCell ref="Q8:R8"/>
    <mergeCell ref="Q9:R9"/>
    <mergeCell ref="F5:F6"/>
    <mergeCell ref="I5:I6"/>
    <mergeCell ref="H5:H6"/>
    <mergeCell ref="P5:P6"/>
    <mergeCell ref="A35:B35"/>
    <mergeCell ref="C35:E35"/>
    <mergeCell ref="A36:B36"/>
    <mergeCell ref="A37:B37"/>
    <mergeCell ref="C36:E36"/>
    <mergeCell ref="C37:E37"/>
    <mergeCell ref="A33:I33"/>
    <mergeCell ref="M5:O5"/>
    <mergeCell ref="Q28:R28"/>
    <mergeCell ref="Q29:R29"/>
    <mergeCell ref="R5:R6"/>
    <mergeCell ref="Q11:R11"/>
    <mergeCell ref="Q12:R12"/>
    <mergeCell ref="Q13:R13"/>
    <mergeCell ref="Q20:R20"/>
    <mergeCell ref="Q19:R19"/>
    <mergeCell ref="Q5:Q6"/>
    <mergeCell ref="Q30:R30"/>
    <mergeCell ref="Q31:R31"/>
    <mergeCell ref="Q32:R32"/>
    <mergeCell ref="Q21:R21"/>
    <mergeCell ref="Q22:R22"/>
    <mergeCell ref="Q24:R24"/>
    <mergeCell ref="Q23:R23"/>
    <mergeCell ref="Q25:R25"/>
    <mergeCell ref="Q26:R26"/>
    <mergeCell ref="Q27:R2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H10" sqref="H10"/>
    </sheetView>
  </sheetViews>
  <sheetFormatPr defaultColWidth="8.796875" defaultRowHeight="14.25"/>
  <cols>
    <col min="1" max="1" width="3.19921875" style="0" customWidth="1"/>
    <col min="2" max="2" width="7.5" style="1" customWidth="1"/>
    <col min="3" max="4" width="5.19921875" style="0" customWidth="1"/>
    <col min="5" max="5" width="5.59765625" style="0" customWidth="1"/>
    <col min="6" max="6" width="8.3984375" style="0" customWidth="1"/>
    <col min="7" max="7" width="7.09765625" style="1" customWidth="1"/>
    <col min="8" max="8" width="12" style="1" customWidth="1"/>
    <col min="9" max="9" width="5.8984375" style="0" customWidth="1"/>
    <col min="10" max="10" width="6.5" style="0" customWidth="1"/>
    <col min="11" max="11" width="6.19921875" style="0" customWidth="1"/>
    <col min="12" max="12" width="6.3984375" style="0" customWidth="1"/>
    <col min="13" max="13" width="7.69921875" style="0" customWidth="1"/>
    <col min="14" max="14" width="8.19921875" style="0" customWidth="1"/>
    <col min="15" max="15" width="8" style="0" customWidth="1"/>
    <col min="16" max="16" width="7.8984375" style="1" customWidth="1"/>
  </cols>
  <sheetData>
    <row r="1" spans="12:17" s="1" customFormat="1" ht="14.25">
      <c r="L1" s="159" t="s">
        <v>1368</v>
      </c>
      <c r="M1" s="159"/>
      <c r="N1" s="159"/>
      <c r="O1" s="159"/>
      <c r="P1" s="159"/>
      <c r="Q1" s="159"/>
    </row>
    <row r="2" spans="12:17" s="1" customFormat="1" ht="14.25">
      <c r="L2" s="159"/>
      <c r="M2" s="159"/>
      <c r="N2" s="159"/>
      <c r="O2" s="159"/>
      <c r="P2" s="159"/>
      <c r="Q2" s="159"/>
    </row>
    <row r="3" spans="1:16" ht="31.5" customHeight="1" thickBot="1">
      <c r="A3" s="162" t="s">
        <v>1363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7" ht="14.25" customHeight="1">
      <c r="A4" s="166" t="s">
        <v>12</v>
      </c>
      <c r="B4" s="157" t="s">
        <v>45</v>
      </c>
      <c r="C4" s="157" t="s">
        <v>0</v>
      </c>
      <c r="D4" s="157"/>
      <c r="E4" s="157"/>
      <c r="F4" s="157" t="s">
        <v>9</v>
      </c>
      <c r="G4" s="160" t="s">
        <v>50</v>
      </c>
      <c r="H4" s="160" t="s">
        <v>47</v>
      </c>
      <c r="I4" s="157" t="s">
        <v>1</v>
      </c>
      <c r="J4" s="158" t="s">
        <v>2</v>
      </c>
      <c r="K4" s="158"/>
      <c r="L4" s="158"/>
      <c r="M4" s="157" t="s">
        <v>3</v>
      </c>
      <c r="N4" s="157"/>
      <c r="O4" s="157"/>
      <c r="P4" s="160" t="s">
        <v>48</v>
      </c>
      <c r="Q4" s="155" t="s">
        <v>49</v>
      </c>
    </row>
    <row r="5" spans="1:17" ht="46.5" customHeight="1">
      <c r="A5" s="167"/>
      <c r="B5" s="146"/>
      <c r="C5" s="26" t="s">
        <v>51</v>
      </c>
      <c r="D5" s="26" t="s">
        <v>5</v>
      </c>
      <c r="E5" s="26" t="s">
        <v>13</v>
      </c>
      <c r="F5" s="146"/>
      <c r="G5" s="161"/>
      <c r="H5" s="161"/>
      <c r="I5" s="146"/>
      <c r="J5" s="26" t="s">
        <v>6</v>
      </c>
      <c r="K5" s="26" t="s">
        <v>7</v>
      </c>
      <c r="L5" s="27" t="s">
        <v>8</v>
      </c>
      <c r="M5" s="27" t="s">
        <v>6</v>
      </c>
      <c r="N5" s="27" t="s">
        <v>7</v>
      </c>
      <c r="O5" s="27" t="s">
        <v>8</v>
      </c>
      <c r="P5" s="161"/>
      <c r="Q5" s="156"/>
    </row>
    <row r="6" spans="1:17" ht="14.25">
      <c r="A6" s="32">
        <v>1</v>
      </c>
      <c r="B6" s="33">
        <v>2</v>
      </c>
      <c r="C6" s="33">
        <v>4</v>
      </c>
      <c r="D6" s="33">
        <v>5</v>
      </c>
      <c r="E6" s="33">
        <v>6</v>
      </c>
      <c r="F6" s="33">
        <v>7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  <c r="L6" s="33">
        <v>13</v>
      </c>
      <c r="M6" s="33">
        <v>14</v>
      </c>
      <c r="N6" s="33">
        <v>15</v>
      </c>
      <c r="O6" s="33">
        <v>16</v>
      </c>
      <c r="P6" s="33">
        <v>17</v>
      </c>
      <c r="Q6" s="8">
        <v>18</v>
      </c>
    </row>
    <row r="7" spans="1:17" ht="33.75" customHeight="1" thickBot="1">
      <c r="A7" s="4">
        <v>1</v>
      </c>
      <c r="B7" s="31" t="s">
        <v>345</v>
      </c>
      <c r="C7" s="10" t="s">
        <v>599</v>
      </c>
      <c r="D7" s="2" t="s">
        <v>18</v>
      </c>
      <c r="E7" s="2">
        <v>8</v>
      </c>
      <c r="F7" s="2" t="s">
        <v>600</v>
      </c>
      <c r="G7" s="22" t="s">
        <v>601</v>
      </c>
      <c r="H7" s="2" t="s">
        <v>602</v>
      </c>
      <c r="I7" s="2" t="s">
        <v>28</v>
      </c>
      <c r="J7" s="21">
        <v>0</v>
      </c>
      <c r="K7" s="21">
        <v>0</v>
      </c>
      <c r="L7" s="21">
        <v>0</v>
      </c>
      <c r="M7" s="9">
        <v>0</v>
      </c>
      <c r="N7" s="9">
        <v>125501.66</v>
      </c>
      <c r="O7" s="9">
        <f>SUM(M7-N7)</f>
        <v>-125501.66</v>
      </c>
      <c r="P7" s="20" t="s">
        <v>345</v>
      </c>
      <c r="Q7" s="43" t="s">
        <v>603</v>
      </c>
    </row>
    <row r="8" spans="1:17" ht="21.75" customHeight="1" thickBot="1">
      <c r="A8" s="163" t="s">
        <v>20</v>
      </c>
      <c r="B8" s="164"/>
      <c r="C8" s="164"/>
      <c r="D8" s="164"/>
      <c r="E8" s="164"/>
      <c r="F8" s="164"/>
      <c r="G8" s="164"/>
      <c r="H8" s="164"/>
      <c r="I8" s="165"/>
      <c r="J8" s="23">
        <f>SUM(J7:J7)</f>
        <v>0</v>
      </c>
      <c r="K8" s="23">
        <f>SUM(K7:K7)</f>
        <v>0</v>
      </c>
      <c r="L8" s="23">
        <f>SUM(J8-K8)</f>
        <v>0</v>
      </c>
      <c r="M8" s="24">
        <f>SUM(M7:M7)</f>
        <v>0</v>
      </c>
      <c r="N8" s="24">
        <f>SUM(N7:N7)</f>
        <v>125501.66</v>
      </c>
      <c r="O8" s="24">
        <f>SUM(M8-N8)</f>
        <v>-125501.66</v>
      </c>
      <c r="P8" s="34" t="s">
        <v>21</v>
      </c>
      <c r="Q8" s="42"/>
    </row>
    <row r="9" spans="1:16" ht="14.25">
      <c r="A9" s="14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23.25" customHeight="1">
      <c r="A10" s="149" t="s">
        <v>22</v>
      </c>
      <c r="B10" s="149"/>
      <c r="C10" s="150">
        <v>4885781.66</v>
      </c>
      <c r="D10" s="150"/>
      <c r="E10" s="150"/>
      <c r="F10" s="16"/>
      <c r="G10" s="16"/>
      <c r="H10" s="16"/>
      <c r="I10" s="13"/>
      <c r="J10" s="13"/>
      <c r="K10" s="13"/>
      <c r="L10" s="13"/>
      <c r="M10" s="13"/>
      <c r="N10" s="13"/>
      <c r="O10" s="13"/>
      <c r="P10" s="35"/>
    </row>
    <row r="11" spans="1:16" ht="24" customHeight="1">
      <c r="A11" s="149" t="s">
        <v>23</v>
      </c>
      <c r="B11" s="149"/>
      <c r="C11" s="150">
        <f>SUM(O8)</f>
        <v>-125501.66</v>
      </c>
      <c r="D11" s="150"/>
      <c r="E11" s="150"/>
      <c r="F11" s="16"/>
      <c r="G11" s="16"/>
      <c r="H11" s="16"/>
      <c r="I11" s="13"/>
      <c r="J11" s="13"/>
      <c r="K11" s="13"/>
      <c r="L11" s="13"/>
      <c r="M11" s="13"/>
      <c r="N11" s="13"/>
      <c r="O11" s="13"/>
      <c r="P11" s="35"/>
    </row>
    <row r="12" spans="1:16" ht="24" customHeight="1">
      <c r="A12" s="149" t="s">
        <v>24</v>
      </c>
      <c r="B12" s="149"/>
      <c r="C12" s="150">
        <f>SUM(C10:D11)</f>
        <v>4760280</v>
      </c>
      <c r="D12" s="150"/>
      <c r="E12" s="150"/>
      <c r="F12" s="16"/>
      <c r="G12" s="16"/>
      <c r="H12" s="16"/>
      <c r="I12" s="13"/>
      <c r="J12" s="13"/>
      <c r="K12" s="13"/>
      <c r="L12" s="13"/>
      <c r="M12" s="13"/>
      <c r="N12" s="13"/>
      <c r="O12" s="13"/>
      <c r="P12" s="35"/>
    </row>
  </sheetData>
  <sheetProtection/>
  <mergeCells count="20">
    <mergeCell ref="L1:Q2"/>
    <mergeCell ref="B4:B5"/>
    <mergeCell ref="G4:G5"/>
    <mergeCell ref="H4:H5"/>
    <mergeCell ref="A3:P3"/>
    <mergeCell ref="A8:I8"/>
    <mergeCell ref="P4:P5"/>
    <mergeCell ref="A4:A5"/>
    <mergeCell ref="C4:E4"/>
    <mergeCell ref="F4:F5"/>
    <mergeCell ref="A10:B10"/>
    <mergeCell ref="A11:B11"/>
    <mergeCell ref="A12:B12"/>
    <mergeCell ref="Q4:Q5"/>
    <mergeCell ref="C10:E10"/>
    <mergeCell ref="C11:E11"/>
    <mergeCell ref="C12:E12"/>
    <mergeCell ref="I4:I5"/>
    <mergeCell ref="J4:L4"/>
    <mergeCell ref="M4:O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L1" sqref="L1:R2"/>
    </sheetView>
  </sheetViews>
  <sheetFormatPr defaultColWidth="8.796875" defaultRowHeight="14.25"/>
  <cols>
    <col min="1" max="1" width="2.5" style="1" customWidth="1"/>
    <col min="2" max="2" width="7.5" style="1" customWidth="1"/>
    <col min="3" max="3" width="5" style="1" customWidth="1"/>
    <col min="4" max="4" width="4.09765625" style="1" customWidth="1"/>
    <col min="5" max="5" width="5.19921875" style="1" customWidth="1"/>
    <col min="6" max="6" width="14" style="1" customWidth="1"/>
    <col min="7" max="7" width="8.19921875" style="1" customWidth="1"/>
    <col min="8" max="8" width="13.59765625" style="1" customWidth="1"/>
    <col min="9" max="9" width="5.5" style="1" customWidth="1"/>
    <col min="10" max="10" width="6.19921875" style="1" customWidth="1"/>
    <col min="11" max="11" width="6.5" style="1" customWidth="1"/>
    <col min="12" max="12" width="5.59765625" style="1" customWidth="1"/>
    <col min="13" max="13" width="7" style="1" customWidth="1"/>
    <col min="14" max="14" width="7.59765625" style="1" customWidth="1"/>
    <col min="15" max="16" width="8.5" style="1" customWidth="1"/>
    <col min="17" max="17" width="6.69921875" style="1" customWidth="1"/>
    <col min="18" max="18" width="8.3984375" style="1" customWidth="1"/>
    <col min="19" max="16384" width="9" style="1" customWidth="1"/>
  </cols>
  <sheetData>
    <row r="1" spans="12:18" ht="14.25">
      <c r="L1" s="159" t="s">
        <v>1373</v>
      </c>
      <c r="M1" s="159"/>
      <c r="N1" s="159"/>
      <c r="O1" s="159"/>
      <c r="P1" s="159"/>
      <c r="Q1" s="159"/>
      <c r="R1" s="159"/>
    </row>
    <row r="2" spans="12:18" ht="14.25">
      <c r="L2" s="159"/>
      <c r="M2" s="159"/>
      <c r="N2" s="159"/>
      <c r="O2" s="159"/>
      <c r="P2" s="159"/>
      <c r="Q2" s="159"/>
      <c r="R2" s="159"/>
    </row>
    <row r="4" spans="1:17" ht="31.5" customHeight="1" thickBot="1">
      <c r="A4" s="171" t="s">
        <v>341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8" ht="14.25" customHeight="1">
      <c r="A5" s="172" t="s">
        <v>11</v>
      </c>
      <c r="B5" s="157" t="s">
        <v>45</v>
      </c>
      <c r="C5" s="157" t="s">
        <v>0</v>
      </c>
      <c r="D5" s="157"/>
      <c r="E5" s="157"/>
      <c r="F5" s="157" t="s">
        <v>9</v>
      </c>
      <c r="G5" s="160" t="s">
        <v>50</v>
      </c>
      <c r="H5" s="160" t="s">
        <v>47</v>
      </c>
      <c r="I5" s="157" t="s">
        <v>1</v>
      </c>
      <c r="J5" s="158" t="s">
        <v>2</v>
      </c>
      <c r="K5" s="158"/>
      <c r="L5" s="158"/>
      <c r="M5" s="157" t="s">
        <v>3</v>
      </c>
      <c r="N5" s="157"/>
      <c r="O5" s="157"/>
      <c r="P5" s="160" t="s">
        <v>48</v>
      </c>
      <c r="Q5" s="155" t="s">
        <v>33</v>
      </c>
      <c r="R5" s="155" t="s">
        <v>49</v>
      </c>
    </row>
    <row r="6" spans="1:18" ht="57.75" customHeight="1">
      <c r="A6" s="173"/>
      <c r="B6" s="146"/>
      <c r="C6" s="26" t="s">
        <v>46</v>
      </c>
      <c r="D6" s="26" t="s">
        <v>5</v>
      </c>
      <c r="E6" s="26" t="s">
        <v>13</v>
      </c>
      <c r="F6" s="146"/>
      <c r="G6" s="161"/>
      <c r="H6" s="161"/>
      <c r="I6" s="146"/>
      <c r="J6" s="26" t="s">
        <v>6</v>
      </c>
      <c r="K6" s="26" t="s">
        <v>7</v>
      </c>
      <c r="L6" s="27" t="s">
        <v>8</v>
      </c>
      <c r="M6" s="27" t="s">
        <v>6</v>
      </c>
      <c r="N6" s="27" t="s">
        <v>7</v>
      </c>
      <c r="O6" s="27" t="s">
        <v>8</v>
      </c>
      <c r="P6" s="161"/>
      <c r="Q6" s="156"/>
      <c r="R6" s="156"/>
    </row>
    <row r="7" spans="1:18" ht="14.25">
      <c r="A7" s="6">
        <v>1</v>
      </c>
      <c r="B7" s="30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28">
        <v>16</v>
      </c>
      <c r="Q7" s="8">
        <v>17</v>
      </c>
      <c r="R7" s="8">
        <v>18</v>
      </c>
    </row>
    <row r="8" spans="1:18" ht="23.25" customHeight="1">
      <c r="A8" s="4">
        <v>1</v>
      </c>
      <c r="B8" s="31" t="s">
        <v>342</v>
      </c>
      <c r="C8" s="2">
        <v>2424</v>
      </c>
      <c r="D8" s="2">
        <v>12</v>
      </c>
      <c r="E8" s="2">
        <v>101</v>
      </c>
      <c r="F8" s="2" t="s">
        <v>343</v>
      </c>
      <c r="G8" s="2" t="s">
        <v>348</v>
      </c>
      <c r="H8" s="59" t="s">
        <v>344</v>
      </c>
      <c r="I8" s="2" t="s">
        <v>25</v>
      </c>
      <c r="J8" s="3">
        <v>0</v>
      </c>
      <c r="K8" s="3">
        <v>434</v>
      </c>
      <c r="L8" s="3">
        <f aca="true" t="shared" si="0" ref="L8:L14">SUM(J8-K8)</f>
        <v>-434</v>
      </c>
      <c r="M8" s="17">
        <v>0</v>
      </c>
      <c r="N8" s="17">
        <v>4344</v>
      </c>
      <c r="O8" s="3">
        <f aca="true" t="shared" si="1" ref="O8:O14">SUM(M8-N8)</f>
        <v>-4344</v>
      </c>
      <c r="P8" s="2" t="s">
        <v>342</v>
      </c>
      <c r="Q8" s="5" t="s">
        <v>15</v>
      </c>
      <c r="R8" s="61" t="s">
        <v>76</v>
      </c>
    </row>
    <row r="9" spans="1:18" ht="24.75" customHeight="1">
      <c r="A9" s="4">
        <v>2</v>
      </c>
      <c r="B9" s="31" t="s">
        <v>356</v>
      </c>
      <c r="C9" s="2" t="s">
        <v>346</v>
      </c>
      <c r="D9" s="2">
        <v>7</v>
      </c>
      <c r="E9" s="2">
        <v>144</v>
      </c>
      <c r="F9" s="2" t="s">
        <v>347</v>
      </c>
      <c r="G9" s="2" t="s">
        <v>349</v>
      </c>
      <c r="H9" s="59" t="s">
        <v>350</v>
      </c>
      <c r="I9" s="2" t="s">
        <v>25</v>
      </c>
      <c r="J9" s="3">
        <v>0</v>
      </c>
      <c r="K9" s="3">
        <v>78</v>
      </c>
      <c r="L9" s="3">
        <f t="shared" si="0"/>
        <v>-78</v>
      </c>
      <c r="M9" s="17">
        <v>0</v>
      </c>
      <c r="N9" s="17">
        <v>940</v>
      </c>
      <c r="O9" s="3">
        <f t="shared" si="1"/>
        <v>-940</v>
      </c>
      <c r="P9" s="2" t="s">
        <v>345</v>
      </c>
      <c r="Q9" s="5" t="s">
        <v>15</v>
      </c>
      <c r="R9" s="61" t="s">
        <v>76</v>
      </c>
    </row>
    <row r="10" spans="1:18" ht="25.5" customHeight="1">
      <c r="A10" s="4">
        <v>3</v>
      </c>
      <c r="B10" s="31" t="s">
        <v>355</v>
      </c>
      <c r="C10" s="2">
        <v>2716</v>
      </c>
      <c r="D10" s="2">
        <v>8</v>
      </c>
      <c r="E10" s="2">
        <v>96</v>
      </c>
      <c r="F10" s="2" t="s">
        <v>354</v>
      </c>
      <c r="G10" s="2" t="s">
        <v>352</v>
      </c>
      <c r="H10" s="59" t="s">
        <v>353</v>
      </c>
      <c r="I10" s="2" t="s">
        <v>25</v>
      </c>
      <c r="J10" s="3"/>
      <c r="K10" s="3">
        <v>499</v>
      </c>
      <c r="L10" s="3">
        <f t="shared" si="0"/>
        <v>-499</v>
      </c>
      <c r="M10" s="17"/>
      <c r="N10" s="17">
        <v>3084</v>
      </c>
      <c r="O10" s="3">
        <f t="shared" si="1"/>
        <v>-3084</v>
      </c>
      <c r="P10" s="2" t="s">
        <v>351</v>
      </c>
      <c r="Q10" s="5" t="s">
        <v>17</v>
      </c>
      <c r="R10" s="61" t="s">
        <v>76</v>
      </c>
    </row>
    <row r="11" spans="1:18" ht="23.25" customHeight="1">
      <c r="A11" s="4">
        <v>4</v>
      </c>
      <c r="B11" s="31" t="s">
        <v>357</v>
      </c>
      <c r="C11" s="2" t="s">
        <v>358</v>
      </c>
      <c r="D11" s="2">
        <v>15</v>
      </c>
      <c r="E11" s="2">
        <v>9</v>
      </c>
      <c r="F11" s="2" t="s">
        <v>361</v>
      </c>
      <c r="G11" s="2" t="s">
        <v>359</v>
      </c>
      <c r="H11" s="59" t="s">
        <v>360</v>
      </c>
      <c r="I11" s="2" t="s">
        <v>25</v>
      </c>
      <c r="J11" s="3">
        <v>0</v>
      </c>
      <c r="K11" s="3">
        <v>8100</v>
      </c>
      <c r="L11" s="3">
        <f t="shared" si="0"/>
        <v>-8100</v>
      </c>
      <c r="M11" s="17">
        <v>0</v>
      </c>
      <c r="N11" s="17">
        <v>162000</v>
      </c>
      <c r="O11" s="3">
        <f t="shared" si="1"/>
        <v>-162000</v>
      </c>
      <c r="P11" s="2" t="s">
        <v>362</v>
      </c>
      <c r="Q11" s="5" t="s">
        <v>15</v>
      </c>
      <c r="R11" s="61" t="s">
        <v>76</v>
      </c>
    </row>
    <row r="12" spans="1:18" ht="22.5" customHeight="1">
      <c r="A12" s="2">
        <v>5</v>
      </c>
      <c r="B12" s="2" t="s">
        <v>363</v>
      </c>
      <c r="C12" s="2">
        <v>2580</v>
      </c>
      <c r="D12" s="2">
        <v>12</v>
      </c>
      <c r="E12" s="2">
        <v>114</v>
      </c>
      <c r="F12" s="2" t="s">
        <v>364</v>
      </c>
      <c r="G12" s="2" t="s">
        <v>365</v>
      </c>
      <c r="H12" s="59" t="s">
        <v>366</v>
      </c>
      <c r="I12" s="2" t="s">
        <v>25</v>
      </c>
      <c r="J12" s="3">
        <v>0</v>
      </c>
      <c r="K12" s="3">
        <v>522</v>
      </c>
      <c r="L12" s="3">
        <f t="shared" si="0"/>
        <v>-522</v>
      </c>
      <c r="M12" s="17">
        <v>0</v>
      </c>
      <c r="N12" s="17">
        <v>5225</v>
      </c>
      <c r="O12" s="3">
        <f t="shared" si="1"/>
        <v>-5225</v>
      </c>
      <c r="P12" s="2" t="s">
        <v>362</v>
      </c>
      <c r="Q12" s="5" t="s">
        <v>15</v>
      </c>
      <c r="R12" s="61" t="s">
        <v>76</v>
      </c>
    </row>
    <row r="13" spans="1:18" ht="23.25" customHeight="1" thickBot="1">
      <c r="A13" s="2" t="s">
        <v>874</v>
      </c>
      <c r="B13" s="2" t="s">
        <v>875</v>
      </c>
      <c r="C13" s="2" t="s">
        <v>876</v>
      </c>
      <c r="D13" s="2">
        <v>14</v>
      </c>
      <c r="E13" s="2">
        <v>61</v>
      </c>
      <c r="F13" s="2" t="s">
        <v>877</v>
      </c>
      <c r="G13" s="2" t="s">
        <v>878</v>
      </c>
      <c r="H13" s="59" t="s">
        <v>879</v>
      </c>
      <c r="I13" s="2" t="s">
        <v>25</v>
      </c>
      <c r="J13" s="3">
        <v>0</v>
      </c>
      <c r="K13" s="106">
        <v>4143</v>
      </c>
      <c r="L13" s="106">
        <f t="shared" si="0"/>
        <v>-4143</v>
      </c>
      <c r="M13" s="107">
        <v>0</v>
      </c>
      <c r="N13" s="107">
        <v>41433</v>
      </c>
      <c r="O13" s="106">
        <f t="shared" si="1"/>
        <v>-41433</v>
      </c>
      <c r="P13" s="108" t="s">
        <v>880</v>
      </c>
      <c r="Q13" s="5" t="s">
        <v>15</v>
      </c>
      <c r="R13" s="61" t="s">
        <v>76</v>
      </c>
    </row>
    <row r="14" spans="1:18" s="18" customFormat="1" ht="21.75" customHeight="1" thickBot="1">
      <c r="A14" s="168" t="s">
        <v>20</v>
      </c>
      <c r="B14" s="169"/>
      <c r="C14" s="169"/>
      <c r="D14" s="169"/>
      <c r="E14" s="169"/>
      <c r="F14" s="169"/>
      <c r="G14" s="169"/>
      <c r="H14" s="169"/>
      <c r="I14" s="170"/>
      <c r="J14" s="83">
        <f>SUM(J8:J12)</f>
        <v>0</v>
      </c>
      <c r="K14" s="23">
        <f>SUM(K8:K13)</f>
        <v>13776</v>
      </c>
      <c r="L14" s="23">
        <f t="shared" si="0"/>
        <v>-13776</v>
      </c>
      <c r="M14" s="24">
        <f>SUM(M8:M13)</f>
        <v>0</v>
      </c>
      <c r="N14" s="24">
        <f>SUM(N8:N13)</f>
        <v>217026</v>
      </c>
      <c r="O14" s="24">
        <f t="shared" si="1"/>
        <v>-217026</v>
      </c>
      <c r="P14" s="36" t="s">
        <v>21</v>
      </c>
      <c r="Q14" s="25" t="s">
        <v>21</v>
      </c>
      <c r="R14" s="5" t="s">
        <v>21</v>
      </c>
    </row>
    <row r="16" spans="1:6" ht="21.75" customHeight="1">
      <c r="A16" s="174" t="s">
        <v>22</v>
      </c>
      <c r="B16" s="175"/>
      <c r="C16" s="175"/>
      <c r="D16" s="176"/>
      <c r="E16" s="177">
        <v>1822585</v>
      </c>
      <c r="F16" s="177"/>
    </row>
    <row r="17" spans="1:6" ht="21.75" customHeight="1">
      <c r="A17" s="174" t="s">
        <v>23</v>
      </c>
      <c r="B17" s="175"/>
      <c r="C17" s="175"/>
      <c r="D17" s="176"/>
      <c r="E17" s="177">
        <f>SUM(O14)</f>
        <v>-217026</v>
      </c>
      <c r="F17" s="177"/>
    </row>
    <row r="18" spans="1:6" ht="21" customHeight="1">
      <c r="A18" s="174" t="s">
        <v>24</v>
      </c>
      <c r="B18" s="175"/>
      <c r="C18" s="175"/>
      <c r="D18" s="176"/>
      <c r="E18" s="177">
        <f>SUM(E16:F17)</f>
        <v>1605559</v>
      </c>
      <c r="F18" s="177"/>
    </row>
    <row r="56" ht="14.25">
      <c r="R56" s="13"/>
    </row>
    <row r="57" ht="14.25">
      <c r="R57" s="13"/>
    </row>
    <row r="58" ht="14.25">
      <c r="R58" s="13"/>
    </row>
    <row r="59" ht="14.25">
      <c r="R59" s="13"/>
    </row>
    <row r="60" ht="14.25">
      <c r="R60" s="13"/>
    </row>
    <row r="61" ht="14.25">
      <c r="R61" s="13"/>
    </row>
    <row r="62" ht="14.25">
      <c r="R62" s="13"/>
    </row>
    <row r="63" ht="14.25">
      <c r="R63" s="13"/>
    </row>
    <row r="64" ht="14.25">
      <c r="R64" s="13"/>
    </row>
    <row r="65" ht="14.25">
      <c r="R65" s="13"/>
    </row>
    <row r="66" ht="14.25">
      <c r="R66" s="13"/>
    </row>
    <row r="67" ht="14.25">
      <c r="R67" s="13"/>
    </row>
    <row r="68" ht="14.25">
      <c r="R68" s="13"/>
    </row>
    <row r="69" ht="14.25">
      <c r="R69" s="13"/>
    </row>
    <row r="70" ht="14.25">
      <c r="R70" s="13"/>
    </row>
    <row r="71" ht="14.25">
      <c r="R71" s="13"/>
    </row>
    <row r="72" ht="14.25">
      <c r="R72" s="13"/>
    </row>
    <row r="73" ht="14.25">
      <c r="R73" s="13"/>
    </row>
    <row r="74" ht="14.25">
      <c r="R74" s="13"/>
    </row>
    <row r="75" ht="14.25">
      <c r="R75" s="13"/>
    </row>
    <row r="76" ht="14.25">
      <c r="R76" s="13"/>
    </row>
    <row r="77" ht="14.25">
      <c r="R77" s="13"/>
    </row>
    <row r="78" ht="14.25">
      <c r="R78" s="13"/>
    </row>
    <row r="79" ht="14.25">
      <c r="R79" s="13"/>
    </row>
    <row r="80" ht="14.25">
      <c r="R80" s="13"/>
    </row>
    <row r="81" ht="14.25">
      <c r="R81" s="13"/>
    </row>
    <row r="82" ht="14.25">
      <c r="R82" s="13"/>
    </row>
    <row r="83" ht="14.25">
      <c r="R83" s="13"/>
    </row>
    <row r="84" ht="14.25">
      <c r="R84" s="13"/>
    </row>
    <row r="85" ht="14.25">
      <c r="R85" s="13"/>
    </row>
    <row r="86" ht="14.25">
      <c r="R86" s="13"/>
    </row>
    <row r="87" ht="14.25">
      <c r="R87" s="13"/>
    </row>
    <row r="88" ht="14.25">
      <c r="R88" s="13"/>
    </row>
    <row r="89" ht="14.25">
      <c r="R89" s="13"/>
    </row>
    <row r="90" ht="14.25">
      <c r="R90" s="13"/>
    </row>
    <row r="91" ht="14.25">
      <c r="R91" s="13"/>
    </row>
    <row r="92" ht="14.25">
      <c r="R92" s="13"/>
    </row>
    <row r="93" ht="14.25">
      <c r="R93" s="13"/>
    </row>
    <row r="94" ht="14.25">
      <c r="R94" s="13"/>
    </row>
    <row r="95" ht="14.25">
      <c r="R95" s="13"/>
    </row>
  </sheetData>
  <sheetProtection/>
  <mergeCells count="21">
    <mergeCell ref="A16:D16"/>
    <mergeCell ref="G5:G6"/>
    <mergeCell ref="I5:I6"/>
    <mergeCell ref="A4:Q4"/>
    <mergeCell ref="A5:A6"/>
    <mergeCell ref="A17:D17"/>
    <mergeCell ref="A18:D18"/>
    <mergeCell ref="P5:P6"/>
    <mergeCell ref="E16:F16"/>
    <mergeCell ref="E17:F17"/>
    <mergeCell ref="E18:F18"/>
    <mergeCell ref="H5:H6"/>
    <mergeCell ref="L1:R2"/>
    <mergeCell ref="A14:I14"/>
    <mergeCell ref="Q5:Q6"/>
    <mergeCell ref="C5:E5"/>
    <mergeCell ref="F5:F6"/>
    <mergeCell ref="R5:R6"/>
    <mergeCell ref="J5:L5"/>
    <mergeCell ref="M5:O5"/>
    <mergeCell ref="B5:B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7"/>
  <sheetViews>
    <sheetView zoomScalePageLayoutView="0" workbookViewId="0" topLeftCell="A1">
      <selection activeCell="R194" sqref="R194"/>
    </sheetView>
  </sheetViews>
  <sheetFormatPr defaultColWidth="8.796875" defaultRowHeight="14.25"/>
  <cols>
    <col min="1" max="1" width="2.8984375" style="1" customWidth="1"/>
    <col min="2" max="2" width="7.3984375" style="1" customWidth="1"/>
    <col min="3" max="3" width="6.3984375" style="1" customWidth="1"/>
    <col min="4" max="4" width="4.3984375" style="1" customWidth="1"/>
    <col min="5" max="5" width="6.09765625" style="1" customWidth="1"/>
    <col min="6" max="6" width="12.69921875" style="1" customWidth="1"/>
    <col min="7" max="7" width="9" style="1" customWidth="1"/>
    <col min="8" max="8" width="10.5" style="1" customWidth="1"/>
    <col min="9" max="9" width="5" style="1" customWidth="1"/>
    <col min="10" max="10" width="6.59765625" style="1" customWidth="1"/>
    <col min="11" max="11" width="6" style="1" customWidth="1"/>
    <col min="12" max="12" width="6.59765625" style="1" customWidth="1"/>
    <col min="13" max="13" width="7.59765625" style="1" customWidth="1"/>
    <col min="14" max="14" width="7.3984375" style="1" customWidth="1"/>
    <col min="15" max="16" width="8.19921875" style="1" customWidth="1"/>
    <col min="17" max="17" width="7.19921875" style="1" customWidth="1"/>
    <col min="18" max="18" width="8.19921875" style="1" customWidth="1"/>
    <col min="19" max="16384" width="9" style="1" customWidth="1"/>
  </cols>
  <sheetData>
    <row r="1" spans="13:18" ht="14.25">
      <c r="M1" s="159" t="s">
        <v>1371</v>
      </c>
      <c r="N1" s="159"/>
      <c r="O1" s="159"/>
      <c r="P1" s="159"/>
      <c r="Q1" s="159"/>
      <c r="R1" s="159"/>
    </row>
    <row r="2" spans="13:18" ht="14.25">
      <c r="M2" s="159"/>
      <c r="N2" s="159"/>
      <c r="O2" s="159"/>
      <c r="P2" s="159"/>
      <c r="Q2" s="159"/>
      <c r="R2" s="159"/>
    </row>
    <row r="4" spans="1:17" ht="24" customHeight="1" thickBot="1">
      <c r="A4" s="188" t="s">
        <v>881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8" ht="14.25" customHeight="1">
      <c r="A5" s="166" t="s">
        <v>11</v>
      </c>
      <c r="B5" s="157" t="s">
        <v>45</v>
      </c>
      <c r="C5" s="157" t="s">
        <v>0</v>
      </c>
      <c r="D5" s="157"/>
      <c r="E5" s="157"/>
      <c r="F5" s="157" t="s">
        <v>9</v>
      </c>
      <c r="G5" s="160" t="s">
        <v>50</v>
      </c>
      <c r="H5" s="160" t="s">
        <v>47</v>
      </c>
      <c r="I5" s="157" t="s">
        <v>1</v>
      </c>
      <c r="J5" s="158" t="s">
        <v>2</v>
      </c>
      <c r="K5" s="158"/>
      <c r="L5" s="158"/>
      <c r="M5" s="157" t="s">
        <v>3</v>
      </c>
      <c r="N5" s="157"/>
      <c r="O5" s="157"/>
      <c r="P5" s="160" t="s">
        <v>48</v>
      </c>
      <c r="Q5" s="155" t="s">
        <v>33</v>
      </c>
      <c r="R5" s="155" t="s">
        <v>49</v>
      </c>
    </row>
    <row r="6" spans="1:18" ht="52.5" customHeight="1">
      <c r="A6" s="167"/>
      <c r="B6" s="146"/>
      <c r="C6" s="26" t="s">
        <v>4</v>
      </c>
      <c r="D6" s="26" t="s">
        <v>5</v>
      </c>
      <c r="E6" s="26" t="s">
        <v>13</v>
      </c>
      <c r="F6" s="146"/>
      <c r="G6" s="161"/>
      <c r="H6" s="161"/>
      <c r="I6" s="146"/>
      <c r="J6" s="26" t="s">
        <v>6</v>
      </c>
      <c r="K6" s="26" t="s">
        <v>7</v>
      </c>
      <c r="L6" s="27" t="s">
        <v>8</v>
      </c>
      <c r="M6" s="27" t="s">
        <v>6</v>
      </c>
      <c r="N6" s="27" t="s">
        <v>7</v>
      </c>
      <c r="O6" s="27" t="s">
        <v>8</v>
      </c>
      <c r="P6" s="161"/>
      <c r="Q6" s="156"/>
      <c r="R6" s="156"/>
    </row>
    <row r="7" spans="1:18" ht="14.25">
      <c r="A7" s="6">
        <v>1</v>
      </c>
      <c r="B7" s="30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28">
        <v>16</v>
      </c>
      <c r="Q7" s="8">
        <v>17</v>
      </c>
      <c r="R7" s="8">
        <v>18</v>
      </c>
    </row>
    <row r="8" spans="1:18" ht="22.5" customHeight="1">
      <c r="A8" s="70">
        <v>1</v>
      </c>
      <c r="B8" s="71" t="s">
        <v>77</v>
      </c>
      <c r="C8" s="44">
        <v>2846</v>
      </c>
      <c r="D8" s="44"/>
      <c r="E8" s="44">
        <v>1</v>
      </c>
      <c r="F8" s="44" t="s">
        <v>75</v>
      </c>
      <c r="G8" s="57" t="s">
        <v>55</v>
      </c>
      <c r="H8" s="57" t="s">
        <v>78</v>
      </c>
      <c r="I8" s="44" t="s">
        <v>27</v>
      </c>
      <c r="J8" s="74">
        <v>0</v>
      </c>
      <c r="K8" s="74">
        <v>0</v>
      </c>
      <c r="L8" s="74">
        <f>SUM(J8-K8)</f>
        <v>0</v>
      </c>
      <c r="M8" s="48">
        <v>60225</v>
      </c>
      <c r="N8" s="48">
        <v>24090</v>
      </c>
      <c r="O8" s="48">
        <f aca="true" t="shared" si="0" ref="O8:O41">SUM(M8-N8)</f>
        <v>36135</v>
      </c>
      <c r="P8" s="72" t="s">
        <v>77</v>
      </c>
      <c r="Q8" s="73" t="s">
        <v>80</v>
      </c>
      <c r="R8" s="76" t="s">
        <v>79</v>
      </c>
    </row>
    <row r="9" spans="1:18" ht="23.25" customHeight="1">
      <c r="A9" s="70">
        <v>2</v>
      </c>
      <c r="B9" s="71" t="s">
        <v>77</v>
      </c>
      <c r="C9" s="44">
        <v>2872</v>
      </c>
      <c r="D9" s="44"/>
      <c r="E9" s="44">
        <v>2</v>
      </c>
      <c r="F9" s="44" t="s">
        <v>75</v>
      </c>
      <c r="G9" s="57" t="s">
        <v>55</v>
      </c>
      <c r="H9" s="57" t="s">
        <v>78</v>
      </c>
      <c r="I9" s="44" t="s">
        <v>27</v>
      </c>
      <c r="J9" s="74">
        <v>0</v>
      </c>
      <c r="K9" s="74">
        <v>624</v>
      </c>
      <c r="L9" s="74">
        <f>SUM(J9-K9)</f>
        <v>-624</v>
      </c>
      <c r="M9" s="48">
        <v>0</v>
      </c>
      <c r="N9" s="48">
        <v>6240</v>
      </c>
      <c r="O9" s="48">
        <f t="shared" si="0"/>
        <v>-6240</v>
      </c>
      <c r="P9" s="72" t="s">
        <v>77</v>
      </c>
      <c r="Q9" s="178" t="s">
        <v>81</v>
      </c>
      <c r="R9" s="179"/>
    </row>
    <row r="10" spans="1:18" ht="22.5" customHeight="1">
      <c r="A10" s="70">
        <v>3</v>
      </c>
      <c r="B10" s="71" t="s">
        <v>77</v>
      </c>
      <c r="C10" s="44">
        <v>2871</v>
      </c>
      <c r="D10" s="44"/>
      <c r="E10" s="44">
        <v>3</v>
      </c>
      <c r="F10" s="44" t="s">
        <v>82</v>
      </c>
      <c r="G10" s="57" t="s">
        <v>55</v>
      </c>
      <c r="H10" s="57" t="s">
        <v>78</v>
      </c>
      <c r="I10" s="44" t="s">
        <v>27</v>
      </c>
      <c r="J10" s="74">
        <v>0</v>
      </c>
      <c r="K10" s="74">
        <v>0</v>
      </c>
      <c r="L10" s="74">
        <f aca="true" t="shared" si="1" ref="L10:L41">SUM(J10-K10)</f>
        <v>0</v>
      </c>
      <c r="M10" s="48">
        <v>8150</v>
      </c>
      <c r="N10" s="48">
        <v>3260</v>
      </c>
      <c r="O10" s="48">
        <f t="shared" si="0"/>
        <v>4890</v>
      </c>
      <c r="P10" s="72" t="s">
        <v>77</v>
      </c>
      <c r="Q10" s="65" t="s">
        <v>80</v>
      </c>
      <c r="R10" s="77" t="s">
        <v>79</v>
      </c>
    </row>
    <row r="11" spans="1:18" ht="23.25" customHeight="1">
      <c r="A11" s="70">
        <v>4</v>
      </c>
      <c r="B11" s="71" t="s">
        <v>77</v>
      </c>
      <c r="C11" s="44">
        <v>2885</v>
      </c>
      <c r="D11" s="44"/>
      <c r="E11" s="44">
        <v>4</v>
      </c>
      <c r="F11" s="44" t="s">
        <v>82</v>
      </c>
      <c r="G11" s="57" t="s">
        <v>55</v>
      </c>
      <c r="H11" s="69" t="s">
        <v>78</v>
      </c>
      <c r="I11" s="44" t="s">
        <v>27</v>
      </c>
      <c r="J11" s="74">
        <v>0</v>
      </c>
      <c r="K11" s="74">
        <v>0</v>
      </c>
      <c r="L11" s="74">
        <f t="shared" si="1"/>
        <v>0</v>
      </c>
      <c r="M11" s="48">
        <v>20350</v>
      </c>
      <c r="N11" s="48">
        <v>8140</v>
      </c>
      <c r="O11" s="48">
        <f t="shared" si="0"/>
        <v>12210</v>
      </c>
      <c r="P11" s="72" t="s">
        <v>77</v>
      </c>
      <c r="Q11" s="65" t="s">
        <v>80</v>
      </c>
      <c r="R11" s="77" t="s">
        <v>79</v>
      </c>
    </row>
    <row r="12" spans="1:18" ht="23.25" customHeight="1">
      <c r="A12" s="70">
        <v>5</v>
      </c>
      <c r="B12" s="71" t="s">
        <v>77</v>
      </c>
      <c r="C12" s="44">
        <v>945</v>
      </c>
      <c r="D12" s="44"/>
      <c r="E12" s="44">
        <v>5</v>
      </c>
      <c r="F12" s="44" t="s">
        <v>83</v>
      </c>
      <c r="G12" s="57" t="s">
        <v>55</v>
      </c>
      <c r="H12" s="69" t="s">
        <v>84</v>
      </c>
      <c r="I12" s="44" t="s">
        <v>27</v>
      </c>
      <c r="J12" s="74">
        <v>722</v>
      </c>
      <c r="K12" s="74">
        <v>651</v>
      </c>
      <c r="L12" s="74">
        <f>SUM(J12-K12)</f>
        <v>71</v>
      </c>
      <c r="M12" s="48">
        <v>18050</v>
      </c>
      <c r="N12" s="48">
        <v>6510</v>
      </c>
      <c r="O12" s="48">
        <f t="shared" si="0"/>
        <v>11540</v>
      </c>
      <c r="P12" s="72" t="s">
        <v>77</v>
      </c>
      <c r="Q12" s="65" t="s">
        <v>80</v>
      </c>
      <c r="R12" s="77" t="s">
        <v>79</v>
      </c>
    </row>
    <row r="13" spans="1:18" ht="21.75" customHeight="1">
      <c r="A13" s="70">
        <v>6</v>
      </c>
      <c r="B13" s="71" t="s">
        <v>77</v>
      </c>
      <c r="C13" s="45" t="s">
        <v>85</v>
      </c>
      <c r="D13" s="44"/>
      <c r="E13" s="44" t="s">
        <v>18</v>
      </c>
      <c r="F13" s="65" t="s">
        <v>86</v>
      </c>
      <c r="G13" s="57" t="s">
        <v>55</v>
      </c>
      <c r="H13" s="69" t="s">
        <v>87</v>
      </c>
      <c r="I13" s="44" t="s">
        <v>27</v>
      </c>
      <c r="J13" s="74">
        <v>917</v>
      </c>
      <c r="K13" s="74">
        <v>0</v>
      </c>
      <c r="L13" s="74">
        <f t="shared" si="1"/>
        <v>917</v>
      </c>
      <c r="M13" s="48">
        <v>22925</v>
      </c>
      <c r="N13" s="48">
        <v>0</v>
      </c>
      <c r="O13" s="48">
        <f t="shared" si="0"/>
        <v>22925</v>
      </c>
      <c r="P13" s="72" t="s">
        <v>77</v>
      </c>
      <c r="Q13" s="178" t="s">
        <v>68</v>
      </c>
      <c r="R13" s="179"/>
    </row>
    <row r="14" spans="1:18" ht="23.25" customHeight="1">
      <c r="A14" s="70">
        <v>7</v>
      </c>
      <c r="B14" s="71" t="s">
        <v>77</v>
      </c>
      <c r="C14" s="45" t="s">
        <v>88</v>
      </c>
      <c r="D14" s="44"/>
      <c r="E14" s="44">
        <v>6</v>
      </c>
      <c r="F14" s="65" t="s">
        <v>86</v>
      </c>
      <c r="G14" s="57" t="s">
        <v>55</v>
      </c>
      <c r="H14" s="64" t="s">
        <v>89</v>
      </c>
      <c r="I14" s="44" t="s">
        <v>27</v>
      </c>
      <c r="J14" s="74">
        <v>0</v>
      </c>
      <c r="K14" s="74">
        <v>2938</v>
      </c>
      <c r="L14" s="74">
        <f t="shared" si="1"/>
        <v>-2938</v>
      </c>
      <c r="M14" s="48">
        <v>0</v>
      </c>
      <c r="N14" s="48">
        <v>29380</v>
      </c>
      <c r="O14" s="48">
        <f t="shared" si="0"/>
        <v>-29380</v>
      </c>
      <c r="P14" s="72" t="s">
        <v>77</v>
      </c>
      <c r="Q14" s="178" t="s">
        <v>90</v>
      </c>
      <c r="R14" s="179"/>
    </row>
    <row r="15" spans="1:18" ht="23.25" customHeight="1">
      <c r="A15" s="70">
        <v>8</v>
      </c>
      <c r="B15" s="71" t="s">
        <v>77</v>
      </c>
      <c r="C15" s="45" t="s">
        <v>91</v>
      </c>
      <c r="D15" s="44"/>
      <c r="E15" s="44" t="s">
        <v>18</v>
      </c>
      <c r="F15" s="65" t="s">
        <v>86</v>
      </c>
      <c r="G15" s="57" t="s">
        <v>55</v>
      </c>
      <c r="H15" s="64" t="s">
        <v>87</v>
      </c>
      <c r="I15" s="44" t="s">
        <v>27</v>
      </c>
      <c r="J15" s="74">
        <v>280</v>
      </c>
      <c r="K15" s="74">
        <v>0</v>
      </c>
      <c r="L15" s="74">
        <f t="shared" si="1"/>
        <v>280</v>
      </c>
      <c r="M15" s="48">
        <v>7000</v>
      </c>
      <c r="N15" s="48">
        <v>0</v>
      </c>
      <c r="O15" s="48">
        <f t="shared" si="0"/>
        <v>7000</v>
      </c>
      <c r="P15" s="72" t="s">
        <v>77</v>
      </c>
      <c r="Q15" s="178" t="s">
        <v>68</v>
      </c>
      <c r="R15" s="179"/>
    </row>
    <row r="16" spans="1:18" ht="23.25" customHeight="1">
      <c r="A16" s="70">
        <v>9</v>
      </c>
      <c r="B16" s="71" t="s">
        <v>77</v>
      </c>
      <c r="C16" s="45" t="s">
        <v>92</v>
      </c>
      <c r="D16" s="44"/>
      <c r="E16" s="44">
        <v>7</v>
      </c>
      <c r="F16" s="65" t="s">
        <v>86</v>
      </c>
      <c r="G16" s="69" t="s">
        <v>55</v>
      </c>
      <c r="H16" s="64" t="s">
        <v>89</v>
      </c>
      <c r="I16" s="44" t="s">
        <v>27</v>
      </c>
      <c r="J16" s="74">
        <v>0</v>
      </c>
      <c r="K16" s="74">
        <v>1880</v>
      </c>
      <c r="L16" s="74">
        <f t="shared" si="1"/>
        <v>-1880</v>
      </c>
      <c r="M16" s="48">
        <v>0</v>
      </c>
      <c r="N16" s="48">
        <v>18880</v>
      </c>
      <c r="O16" s="48">
        <f t="shared" si="0"/>
        <v>-18880</v>
      </c>
      <c r="P16" s="72" t="s">
        <v>77</v>
      </c>
      <c r="Q16" s="178" t="s">
        <v>90</v>
      </c>
      <c r="R16" s="179"/>
    </row>
    <row r="17" spans="1:18" ht="23.25" customHeight="1">
      <c r="A17" s="70">
        <v>10</v>
      </c>
      <c r="B17" s="71" t="s">
        <v>77</v>
      </c>
      <c r="C17" s="45" t="s">
        <v>93</v>
      </c>
      <c r="D17" s="44"/>
      <c r="E17" s="44">
        <v>8</v>
      </c>
      <c r="F17" s="65" t="s">
        <v>95</v>
      </c>
      <c r="G17" s="69" t="s">
        <v>55</v>
      </c>
      <c r="H17" s="69" t="s">
        <v>94</v>
      </c>
      <c r="I17" s="44" t="s">
        <v>27</v>
      </c>
      <c r="J17" s="74">
        <v>0</v>
      </c>
      <c r="K17" s="74">
        <v>0</v>
      </c>
      <c r="L17" s="74">
        <f t="shared" si="1"/>
        <v>0</v>
      </c>
      <c r="M17" s="48">
        <v>5725</v>
      </c>
      <c r="N17" s="48">
        <v>2290</v>
      </c>
      <c r="O17" s="48">
        <f t="shared" si="0"/>
        <v>3435</v>
      </c>
      <c r="P17" s="72" t="s">
        <v>77</v>
      </c>
      <c r="Q17" s="65" t="s">
        <v>80</v>
      </c>
      <c r="R17" s="77" t="s">
        <v>79</v>
      </c>
    </row>
    <row r="18" spans="1:18" ht="23.25" customHeight="1">
      <c r="A18" s="70">
        <v>11</v>
      </c>
      <c r="B18" s="71" t="s">
        <v>77</v>
      </c>
      <c r="C18" s="45" t="s">
        <v>96</v>
      </c>
      <c r="D18" s="44"/>
      <c r="E18" s="44">
        <v>9</v>
      </c>
      <c r="F18" s="65" t="s">
        <v>95</v>
      </c>
      <c r="G18" s="69" t="s">
        <v>55</v>
      </c>
      <c r="H18" s="69" t="s">
        <v>94</v>
      </c>
      <c r="I18" s="44" t="s">
        <v>27</v>
      </c>
      <c r="J18" s="74">
        <v>0</v>
      </c>
      <c r="K18" s="74">
        <v>180</v>
      </c>
      <c r="L18" s="74">
        <f t="shared" si="1"/>
        <v>-180</v>
      </c>
      <c r="M18" s="48">
        <v>0</v>
      </c>
      <c r="N18" s="48">
        <v>1800</v>
      </c>
      <c r="O18" s="48">
        <f t="shared" si="0"/>
        <v>-1800</v>
      </c>
      <c r="P18" s="72" t="s">
        <v>77</v>
      </c>
      <c r="Q18" s="178" t="s">
        <v>81</v>
      </c>
      <c r="R18" s="179"/>
    </row>
    <row r="19" spans="1:18" ht="23.25" customHeight="1">
      <c r="A19" s="70">
        <v>12</v>
      </c>
      <c r="B19" s="71" t="s">
        <v>77</v>
      </c>
      <c r="C19" s="45" t="s">
        <v>97</v>
      </c>
      <c r="D19" s="44"/>
      <c r="E19" s="44">
        <v>10</v>
      </c>
      <c r="F19" s="65" t="s">
        <v>98</v>
      </c>
      <c r="G19" s="69" t="s">
        <v>55</v>
      </c>
      <c r="H19" s="69" t="s">
        <v>87</v>
      </c>
      <c r="I19" s="44" t="s">
        <v>27</v>
      </c>
      <c r="J19" s="74">
        <v>0</v>
      </c>
      <c r="K19" s="74">
        <v>792</v>
      </c>
      <c r="L19" s="74">
        <f t="shared" si="1"/>
        <v>-792</v>
      </c>
      <c r="M19" s="48">
        <v>0</v>
      </c>
      <c r="N19" s="48">
        <v>7920</v>
      </c>
      <c r="O19" s="48">
        <f t="shared" si="0"/>
        <v>-7920</v>
      </c>
      <c r="P19" s="72" t="s">
        <v>77</v>
      </c>
      <c r="Q19" s="178" t="s">
        <v>81</v>
      </c>
      <c r="R19" s="179"/>
    </row>
    <row r="20" spans="1:18" ht="23.25" customHeight="1">
      <c r="A20" s="70">
        <v>13</v>
      </c>
      <c r="B20" s="71" t="s">
        <v>77</v>
      </c>
      <c r="C20" s="45" t="s">
        <v>99</v>
      </c>
      <c r="D20" s="44"/>
      <c r="E20" s="44">
        <v>11</v>
      </c>
      <c r="F20" s="65" t="s">
        <v>16</v>
      </c>
      <c r="G20" s="69" t="s">
        <v>55</v>
      </c>
      <c r="H20" s="69" t="s">
        <v>87</v>
      </c>
      <c r="I20" s="44" t="s">
        <v>27</v>
      </c>
      <c r="J20" s="74">
        <v>0</v>
      </c>
      <c r="K20" s="74">
        <v>295</v>
      </c>
      <c r="L20" s="74">
        <f t="shared" si="1"/>
        <v>-295</v>
      </c>
      <c r="M20" s="48">
        <v>0</v>
      </c>
      <c r="N20" s="48">
        <v>2950</v>
      </c>
      <c r="O20" s="48">
        <f t="shared" si="0"/>
        <v>-2950</v>
      </c>
      <c r="P20" s="72" t="s">
        <v>77</v>
      </c>
      <c r="Q20" s="178" t="s">
        <v>81</v>
      </c>
      <c r="R20" s="179"/>
    </row>
    <row r="21" spans="1:18" ht="23.25" customHeight="1">
      <c r="A21" s="70">
        <v>14</v>
      </c>
      <c r="B21" s="71" t="s">
        <v>77</v>
      </c>
      <c r="C21" s="45" t="s">
        <v>100</v>
      </c>
      <c r="D21" s="44"/>
      <c r="E21" s="44">
        <v>12</v>
      </c>
      <c r="F21" s="65" t="s">
        <v>16</v>
      </c>
      <c r="G21" s="69" t="s">
        <v>55</v>
      </c>
      <c r="H21" s="69" t="s">
        <v>87</v>
      </c>
      <c r="I21" s="44" t="s">
        <v>27</v>
      </c>
      <c r="J21" s="74">
        <v>0</v>
      </c>
      <c r="K21" s="74">
        <v>146</v>
      </c>
      <c r="L21" s="74">
        <f t="shared" si="1"/>
        <v>-146</v>
      </c>
      <c r="M21" s="48">
        <v>0</v>
      </c>
      <c r="N21" s="48">
        <v>1460</v>
      </c>
      <c r="O21" s="48">
        <f t="shared" si="0"/>
        <v>-1460</v>
      </c>
      <c r="P21" s="72" t="s">
        <v>77</v>
      </c>
      <c r="Q21" s="178" t="s">
        <v>81</v>
      </c>
      <c r="R21" s="179"/>
    </row>
    <row r="22" spans="1:18" ht="23.25" customHeight="1">
      <c r="A22" s="70">
        <v>15</v>
      </c>
      <c r="B22" s="71" t="s">
        <v>77</v>
      </c>
      <c r="C22" s="45" t="s">
        <v>101</v>
      </c>
      <c r="D22" s="44"/>
      <c r="E22" s="44">
        <v>13</v>
      </c>
      <c r="F22" s="65" t="s">
        <v>102</v>
      </c>
      <c r="G22" s="69" t="s">
        <v>55</v>
      </c>
      <c r="H22" s="75" t="s">
        <v>103</v>
      </c>
      <c r="I22" s="44" t="s">
        <v>27</v>
      </c>
      <c r="J22" s="74">
        <v>127</v>
      </c>
      <c r="K22" s="74">
        <v>102</v>
      </c>
      <c r="L22" s="74">
        <f t="shared" si="1"/>
        <v>25</v>
      </c>
      <c r="M22" s="48">
        <v>3175</v>
      </c>
      <c r="N22" s="48">
        <v>11020</v>
      </c>
      <c r="O22" s="48">
        <f t="shared" si="0"/>
        <v>-7845</v>
      </c>
      <c r="P22" s="72" t="s">
        <v>77</v>
      </c>
      <c r="Q22" s="65" t="s">
        <v>80</v>
      </c>
      <c r="R22" s="77" t="s">
        <v>79</v>
      </c>
    </row>
    <row r="23" spans="1:18" ht="23.25" customHeight="1">
      <c r="A23" s="70">
        <v>16</v>
      </c>
      <c r="B23" s="71" t="s">
        <v>77</v>
      </c>
      <c r="C23" s="45" t="s">
        <v>104</v>
      </c>
      <c r="D23" s="44"/>
      <c r="E23" s="44">
        <v>14</v>
      </c>
      <c r="F23" s="65" t="s">
        <v>102</v>
      </c>
      <c r="G23" s="69" t="s">
        <v>55</v>
      </c>
      <c r="H23" s="75" t="s">
        <v>84</v>
      </c>
      <c r="I23" s="44" t="s">
        <v>27</v>
      </c>
      <c r="J23" s="74">
        <v>405</v>
      </c>
      <c r="K23" s="74">
        <v>343</v>
      </c>
      <c r="L23" s="74">
        <f t="shared" si="1"/>
        <v>62</v>
      </c>
      <c r="M23" s="48">
        <v>10125</v>
      </c>
      <c r="N23" s="48">
        <v>3430</v>
      </c>
      <c r="O23" s="48">
        <f t="shared" si="0"/>
        <v>6695</v>
      </c>
      <c r="P23" s="72" t="s">
        <v>77</v>
      </c>
      <c r="Q23" s="65" t="s">
        <v>80</v>
      </c>
      <c r="R23" s="77" t="s">
        <v>79</v>
      </c>
    </row>
    <row r="24" spans="1:18" ht="16.5" customHeight="1">
      <c r="A24" s="70">
        <v>17</v>
      </c>
      <c r="B24" s="71" t="s">
        <v>77</v>
      </c>
      <c r="C24" s="45" t="s">
        <v>105</v>
      </c>
      <c r="D24" s="44"/>
      <c r="E24" s="44" t="s">
        <v>18</v>
      </c>
      <c r="F24" s="65" t="s">
        <v>106</v>
      </c>
      <c r="G24" s="69" t="s">
        <v>55</v>
      </c>
      <c r="H24" s="75" t="s">
        <v>84</v>
      </c>
      <c r="I24" s="44" t="s">
        <v>27</v>
      </c>
      <c r="J24" s="74">
        <v>96</v>
      </c>
      <c r="K24" s="74">
        <v>0</v>
      </c>
      <c r="L24" s="74">
        <f t="shared" si="1"/>
        <v>96</v>
      </c>
      <c r="M24" s="48">
        <v>2400</v>
      </c>
      <c r="N24" s="48">
        <v>0</v>
      </c>
      <c r="O24" s="48">
        <f t="shared" si="0"/>
        <v>2400</v>
      </c>
      <c r="P24" s="72" t="s">
        <v>77</v>
      </c>
      <c r="Q24" s="178" t="s">
        <v>68</v>
      </c>
      <c r="R24" s="179"/>
    </row>
    <row r="25" spans="1:18" ht="18" customHeight="1">
      <c r="A25" s="70">
        <v>18</v>
      </c>
      <c r="B25" s="71" t="s">
        <v>77</v>
      </c>
      <c r="C25" s="45" t="s">
        <v>107</v>
      </c>
      <c r="D25" s="44"/>
      <c r="E25" s="44" t="s">
        <v>18</v>
      </c>
      <c r="F25" s="65" t="s">
        <v>106</v>
      </c>
      <c r="G25" s="69" t="s">
        <v>55</v>
      </c>
      <c r="H25" s="75" t="s">
        <v>84</v>
      </c>
      <c r="I25" s="44" t="s">
        <v>27</v>
      </c>
      <c r="J25" s="74">
        <v>227</v>
      </c>
      <c r="K25" s="74">
        <v>0</v>
      </c>
      <c r="L25" s="74">
        <f>SUM(J25-K25)</f>
        <v>227</v>
      </c>
      <c r="M25" s="48">
        <v>5675</v>
      </c>
      <c r="N25" s="48">
        <v>0</v>
      </c>
      <c r="O25" s="48">
        <f t="shared" si="0"/>
        <v>5675</v>
      </c>
      <c r="P25" s="72" t="s">
        <v>77</v>
      </c>
      <c r="Q25" s="178" t="s">
        <v>68</v>
      </c>
      <c r="R25" s="179"/>
    </row>
    <row r="26" spans="1:18" ht="23.25" customHeight="1">
      <c r="A26" s="70">
        <v>19</v>
      </c>
      <c r="B26" s="71" t="s">
        <v>77</v>
      </c>
      <c r="C26" s="45" t="s">
        <v>108</v>
      </c>
      <c r="D26" s="44"/>
      <c r="E26" s="44">
        <v>15</v>
      </c>
      <c r="F26" s="65" t="s">
        <v>109</v>
      </c>
      <c r="G26" s="69" t="s">
        <v>55</v>
      </c>
      <c r="H26" s="75" t="s">
        <v>84</v>
      </c>
      <c r="I26" s="44" t="s">
        <v>27</v>
      </c>
      <c r="J26" s="74">
        <v>0</v>
      </c>
      <c r="K26" s="74">
        <v>0</v>
      </c>
      <c r="L26" s="74">
        <f t="shared" si="1"/>
        <v>0</v>
      </c>
      <c r="M26" s="48">
        <v>16000</v>
      </c>
      <c r="N26" s="48">
        <v>6400</v>
      </c>
      <c r="O26" s="48">
        <f t="shared" si="0"/>
        <v>9600</v>
      </c>
      <c r="P26" s="72" t="s">
        <v>77</v>
      </c>
      <c r="Q26" s="65" t="s">
        <v>80</v>
      </c>
      <c r="R26" s="77" t="s">
        <v>79</v>
      </c>
    </row>
    <row r="27" spans="1:18" ht="23.25" customHeight="1">
      <c r="A27" s="70">
        <v>20</v>
      </c>
      <c r="B27" s="71" t="s">
        <v>77</v>
      </c>
      <c r="C27" s="45" t="s">
        <v>110</v>
      </c>
      <c r="D27" s="44"/>
      <c r="E27" s="44">
        <v>16</v>
      </c>
      <c r="F27" s="65" t="s">
        <v>111</v>
      </c>
      <c r="G27" s="69" t="s">
        <v>55</v>
      </c>
      <c r="H27" s="75" t="s">
        <v>103</v>
      </c>
      <c r="I27" s="44" t="s">
        <v>27</v>
      </c>
      <c r="J27" s="74">
        <v>0</v>
      </c>
      <c r="K27" s="74">
        <v>0</v>
      </c>
      <c r="L27" s="74">
        <f t="shared" si="1"/>
        <v>0</v>
      </c>
      <c r="M27" s="48">
        <v>22250</v>
      </c>
      <c r="N27" s="48">
        <v>8900</v>
      </c>
      <c r="O27" s="48">
        <f t="shared" si="0"/>
        <v>13350</v>
      </c>
      <c r="P27" s="72" t="s">
        <v>77</v>
      </c>
      <c r="Q27" s="65" t="s">
        <v>80</v>
      </c>
      <c r="R27" s="77" t="s">
        <v>79</v>
      </c>
    </row>
    <row r="28" spans="1:18" ht="23.25" customHeight="1">
      <c r="A28" s="70">
        <v>21</v>
      </c>
      <c r="B28" s="71" t="s">
        <v>77</v>
      </c>
      <c r="C28" s="45" t="s">
        <v>112</v>
      </c>
      <c r="D28" s="44"/>
      <c r="E28" s="44">
        <v>17</v>
      </c>
      <c r="F28" s="65" t="s">
        <v>113</v>
      </c>
      <c r="G28" s="69" t="s">
        <v>55</v>
      </c>
      <c r="H28" s="75" t="s">
        <v>103</v>
      </c>
      <c r="I28" s="44" t="s">
        <v>27</v>
      </c>
      <c r="J28" s="74">
        <v>0</v>
      </c>
      <c r="K28" s="74">
        <v>0</v>
      </c>
      <c r="L28" s="74">
        <f t="shared" si="1"/>
        <v>0</v>
      </c>
      <c r="M28" s="48">
        <v>21975</v>
      </c>
      <c r="N28" s="48">
        <v>8790</v>
      </c>
      <c r="O28" s="48">
        <f t="shared" si="0"/>
        <v>13185</v>
      </c>
      <c r="P28" s="72" t="s">
        <v>77</v>
      </c>
      <c r="Q28" s="65" t="s">
        <v>80</v>
      </c>
      <c r="R28" s="77" t="s">
        <v>79</v>
      </c>
    </row>
    <row r="29" spans="1:18" ht="23.25" customHeight="1">
      <c r="A29" s="70">
        <v>22</v>
      </c>
      <c r="B29" s="71" t="s">
        <v>77</v>
      </c>
      <c r="C29" s="45" t="s">
        <v>114</v>
      </c>
      <c r="D29" s="44"/>
      <c r="E29" s="44">
        <v>18</v>
      </c>
      <c r="F29" s="65" t="s">
        <v>115</v>
      </c>
      <c r="G29" s="69" t="s">
        <v>55</v>
      </c>
      <c r="H29" s="75" t="s">
        <v>103</v>
      </c>
      <c r="I29" s="44" t="s">
        <v>27</v>
      </c>
      <c r="J29" s="74">
        <v>0</v>
      </c>
      <c r="K29" s="74">
        <v>0</v>
      </c>
      <c r="L29" s="74">
        <f t="shared" si="1"/>
        <v>0</v>
      </c>
      <c r="M29" s="48">
        <v>21575</v>
      </c>
      <c r="N29" s="48">
        <v>8630</v>
      </c>
      <c r="O29" s="48">
        <f t="shared" si="0"/>
        <v>12945</v>
      </c>
      <c r="P29" s="72" t="s">
        <v>77</v>
      </c>
      <c r="Q29" s="65" t="s">
        <v>80</v>
      </c>
      <c r="R29" s="77" t="s">
        <v>79</v>
      </c>
    </row>
    <row r="30" spans="1:18" ht="23.25" customHeight="1">
      <c r="A30" s="70">
        <v>23</v>
      </c>
      <c r="B30" s="71" t="s">
        <v>77</v>
      </c>
      <c r="C30" s="45" t="s">
        <v>116</v>
      </c>
      <c r="D30" s="44"/>
      <c r="E30" s="44">
        <v>19</v>
      </c>
      <c r="F30" s="65" t="s">
        <v>117</v>
      </c>
      <c r="G30" s="69" t="s">
        <v>55</v>
      </c>
      <c r="H30" s="75" t="s">
        <v>103</v>
      </c>
      <c r="I30" s="44" t="s">
        <v>27</v>
      </c>
      <c r="J30" s="74">
        <v>0</v>
      </c>
      <c r="K30" s="74">
        <v>0</v>
      </c>
      <c r="L30" s="74">
        <f t="shared" si="1"/>
        <v>0</v>
      </c>
      <c r="M30" s="48">
        <v>21400</v>
      </c>
      <c r="N30" s="48">
        <v>8560</v>
      </c>
      <c r="O30" s="48">
        <f t="shared" si="0"/>
        <v>12840</v>
      </c>
      <c r="P30" s="72" t="s">
        <v>77</v>
      </c>
      <c r="Q30" s="65" t="s">
        <v>80</v>
      </c>
      <c r="R30" s="77" t="s">
        <v>79</v>
      </c>
    </row>
    <row r="31" spans="1:18" ht="23.25" customHeight="1">
      <c r="A31" s="70">
        <v>24</v>
      </c>
      <c r="B31" s="71" t="s">
        <v>77</v>
      </c>
      <c r="C31" s="45" t="s">
        <v>118</v>
      </c>
      <c r="D31" s="44"/>
      <c r="E31" s="44">
        <v>20</v>
      </c>
      <c r="F31" s="65" t="s">
        <v>119</v>
      </c>
      <c r="G31" s="69" t="s">
        <v>55</v>
      </c>
      <c r="H31" s="75" t="s">
        <v>103</v>
      </c>
      <c r="I31" s="44" t="s">
        <v>27</v>
      </c>
      <c r="J31" s="74">
        <v>0</v>
      </c>
      <c r="K31" s="74">
        <v>0</v>
      </c>
      <c r="L31" s="74">
        <f t="shared" si="1"/>
        <v>0</v>
      </c>
      <c r="M31" s="48">
        <v>17000</v>
      </c>
      <c r="N31" s="48">
        <v>6800</v>
      </c>
      <c r="O31" s="48">
        <f t="shared" si="0"/>
        <v>10200</v>
      </c>
      <c r="P31" s="72" t="s">
        <v>77</v>
      </c>
      <c r="Q31" s="65" t="s">
        <v>80</v>
      </c>
      <c r="R31" s="77" t="s">
        <v>79</v>
      </c>
    </row>
    <row r="32" spans="1:18" ht="23.25" customHeight="1">
      <c r="A32" s="70">
        <v>25</v>
      </c>
      <c r="B32" s="71" t="s">
        <v>77</v>
      </c>
      <c r="C32" s="45" t="s">
        <v>120</v>
      </c>
      <c r="D32" s="44"/>
      <c r="E32" s="44">
        <v>21</v>
      </c>
      <c r="F32" s="65" t="s">
        <v>121</v>
      </c>
      <c r="G32" s="69" t="s">
        <v>55</v>
      </c>
      <c r="H32" s="75" t="s">
        <v>122</v>
      </c>
      <c r="I32" s="44" t="s">
        <v>27</v>
      </c>
      <c r="J32" s="74">
        <v>0</v>
      </c>
      <c r="K32" s="74">
        <v>3427</v>
      </c>
      <c r="L32" s="74">
        <f t="shared" si="1"/>
        <v>-3427</v>
      </c>
      <c r="M32" s="48">
        <v>0</v>
      </c>
      <c r="N32" s="48">
        <v>34270</v>
      </c>
      <c r="O32" s="48">
        <f t="shared" si="0"/>
        <v>-34270</v>
      </c>
      <c r="P32" s="72" t="s">
        <v>77</v>
      </c>
      <c r="Q32" s="178" t="s">
        <v>81</v>
      </c>
      <c r="R32" s="179"/>
    </row>
    <row r="33" spans="1:18" ht="23.25" customHeight="1">
      <c r="A33" s="70">
        <v>26</v>
      </c>
      <c r="B33" s="71" t="s">
        <v>77</v>
      </c>
      <c r="C33" s="45" t="s">
        <v>123</v>
      </c>
      <c r="D33" s="44"/>
      <c r="E33" s="44">
        <v>22</v>
      </c>
      <c r="F33" s="65" t="s">
        <v>124</v>
      </c>
      <c r="G33" s="69" t="s">
        <v>55</v>
      </c>
      <c r="H33" s="75" t="s">
        <v>122</v>
      </c>
      <c r="I33" s="44" t="s">
        <v>27</v>
      </c>
      <c r="J33" s="74">
        <v>0</v>
      </c>
      <c r="K33" s="74">
        <v>1565</v>
      </c>
      <c r="L33" s="74">
        <f t="shared" si="1"/>
        <v>-1565</v>
      </c>
      <c r="M33" s="48">
        <v>0</v>
      </c>
      <c r="N33" s="48">
        <v>15650</v>
      </c>
      <c r="O33" s="48">
        <f t="shared" si="0"/>
        <v>-15650</v>
      </c>
      <c r="P33" s="72" t="s">
        <v>77</v>
      </c>
      <c r="Q33" s="178" t="s">
        <v>81</v>
      </c>
      <c r="R33" s="179"/>
    </row>
    <row r="34" spans="1:18" ht="23.25" customHeight="1">
      <c r="A34" s="70">
        <v>27</v>
      </c>
      <c r="B34" s="71" t="s">
        <v>77</v>
      </c>
      <c r="C34" s="45" t="s">
        <v>125</v>
      </c>
      <c r="D34" s="44"/>
      <c r="E34" s="44">
        <v>23</v>
      </c>
      <c r="F34" s="65" t="s">
        <v>126</v>
      </c>
      <c r="G34" s="69" t="s">
        <v>55</v>
      </c>
      <c r="H34" s="75" t="s">
        <v>122</v>
      </c>
      <c r="I34" s="44" t="s">
        <v>27</v>
      </c>
      <c r="J34" s="74">
        <v>0</v>
      </c>
      <c r="K34" s="74">
        <v>990</v>
      </c>
      <c r="L34" s="74">
        <f t="shared" si="1"/>
        <v>-990</v>
      </c>
      <c r="M34" s="48">
        <v>0</v>
      </c>
      <c r="N34" s="48">
        <v>9900</v>
      </c>
      <c r="O34" s="48">
        <f t="shared" si="0"/>
        <v>-9900</v>
      </c>
      <c r="P34" s="72" t="s">
        <v>77</v>
      </c>
      <c r="Q34" s="178" t="s">
        <v>81</v>
      </c>
      <c r="R34" s="179"/>
    </row>
    <row r="35" spans="1:18" ht="23.25" customHeight="1">
      <c r="A35" s="70">
        <v>28</v>
      </c>
      <c r="B35" s="71" t="s">
        <v>77</v>
      </c>
      <c r="C35" s="45" t="s">
        <v>127</v>
      </c>
      <c r="D35" s="44"/>
      <c r="E35" s="44">
        <v>24</v>
      </c>
      <c r="F35" s="65" t="s">
        <v>128</v>
      </c>
      <c r="G35" s="69" t="s">
        <v>55</v>
      </c>
      <c r="H35" s="75" t="s">
        <v>122</v>
      </c>
      <c r="I35" s="44" t="s">
        <v>27</v>
      </c>
      <c r="J35" s="74">
        <v>0</v>
      </c>
      <c r="K35" s="74">
        <v>1128</v>
      </c>
      <c r="L35" s="74">
        <f t="shared" si="1"/>
        <v>-1128</v>
      </c>
      <c r="M35" s="48">
        <v>0</v>
      </c>
      <c r="N35" s="48">
        <v>11280</v>
      </c>
      <c r="O35" s="48">
        <f t="shared" si="0"/>
        <v>-11280</v>
      </c>
      <c r="P35" s="72" t="s">
        <v>77</v>
      </c>
      <c r="Q35" s="178" t="s">
        <v>81</v>
      </c>
      <c r="R35" s="179"/>
    </row>
    <row r="36" spans="1:18" ht="23.25" customHeight="1">
      <c r="A36" s="70">
        <v>29</v>
      </c>
      <c r="B36" s="71" t="s">
        <v>77</v>
      </c>
      <c r="C36" s="45" t="s">
        <v>129</v>
      </c>
      <c r="D36" s="44"/>
      <c r="E36" s="44">
        <v>25</v>
      </c>
      <c r="F36" s="65" t="s">
        <v>130</v>
      </c>
      <c r="G36" s="69" t="s">
        <v>55</v>
      </c>
      <c r="H36" s="75" t="s">
        <v>122</v>
      </c>
      <c r="I36" s="44" t="s">
        <v>27</v>
      </c>
      <c r="J36" s="74">
        <v>0</v>
      </c>
      <c r="K36" s="74">
        <v>0</v>
      </c>
      <c r="L36" s="74">
        <f t="shared" si="1"/>
        <v>0</v>
      </c>
      <c r="M36" s="48">
        <v>31000</v>
      </c>
      <c r="N36" s="48">
        <v>12400</v>
      </c>
      <c r="O36" s="48">
        <f t="shared" si="0"/>
        <v>18600</v>
      </c>
      <c r="P36" s="72" t="s">
        <v>77</v>
      </c>
      <c r="Q36" s="65" t="s">
        <v>80</v>
      </c>
      <c r="R36" s="77" t="s">
        <v>79</v>
      </c>
    </row>
    <row r="37" spans="1:18" ht="23.25" customHeight="1">
      <c r="A37" s="70">
        <v>30</v>
      </c>
      <c r="B37" s="71" t="s">
        <v>77</v>
      </c>
      <c r="C37" s="45" t="s">
        <v>131</v>
      </c>
      <c r="D37" s="44"/>
      <c r="E37" s="44">
        <v>26</v>
      </c>
      <c r="F37" s="65" t="s">
        <v>132</v>
      </c>
      <c r="G37" s="69" t="s">
        <v>55</v>
      </c>
      <c r="H37" s="75" t="s">
        <v>122</v>
      </c>
      <c r="I37" s="44" t="s">
        <v>27</v>
      </c>
      <c r="J37" s="74">
        <v>0</v>
      </c>
      <c r="K37" s="74">
        <v>0</v>
      </c>
      <c r="L37" s="74">
        <f t="shared" si="1"/>
        <v>0</v>
      </c>
      <c r="M37" s="48">
        <v>53350</v>
      </c>
      <c r="N37" s="48">
        <v>21340</v>
      </c>
      <c r="O37" s="48">
        <f t="shared" si="0"/>
        <v>32010</v>
      </c>
      <c r="P37" s="72" t="s">
        <v>77</v>
      </c>
      <c r="Q37" s="65" t="s">
        <v>80</v>
      </c>
      <c r="R37" s="77" t="s">
        <v>79</v>
      </c>
    </row>
    <row r="38" spans="1:18" ht="23.25" customHeight="1">
      <c r="A38" s="70">
        <v>31</v>
      </c>
      <c r="B38" s="71" t="s">
        <v>77</v>
      </c>
      <c r="C38" s="45" t="s">
        <v>131</v>
      </c>
      <c r="D38" s="44"/>
      <c r="E38" s="44">
        <v>27</v>
      </c>
      <c r="F38" s="65" t="s">
        <v>133</v>
      </c>
      <c r="G38" s="69" t="s">
        <v>55</v>
      </c>
      <c r="H38" s="75" t="s">
        <v>122</v>
      </c>
      <c r="I38" s="44" t="s">
        <v>27</v>
      </c>
      <c r="J38" s="74">
        <v>0</v>
      </c>
      <c r="K38" s="74">
        <v>0</v>
      </c>
      <c r="L38" s="74">
        <f t="shared" si="1"/>
        <v>0</v>
      </c>
      <c r="M38" s="48">
        <v>37650</v>
      </c>
      <c r="N38" s="48">
        <v>15060</v>
      </c>
      <c r="O38" s="48">
        <f t="shared" si="0"/>
        <v>22590</v>
      </c>
      <c r="P38" s="72" t="s">
        <v>77</v>
      </c>
      <c r="Q38" s="65" t="s">
        <v>80</v>
      </c>
      <c r="R38" s="77" t="s">
        <v>79</v>
      </c>
    </row>
    <row r="39" spans="1:18" ht="15" customHeight="1">
      <c r="A39" s="70">
        <v>32</v>
      </c>
      <c r="B39" s="71" t="s">
        <v>77</v>
      </c>
      <c r="C39" s="45" t="s">
        <v>134</v>
      </c>
      <c r="D39" s="44"/>
      <c r="E39" s="44">
        <v>28</v>
      </c>
      <c r="F39" s="65" t="s">
        <v>135</v>
      </c>
      <c r="G39" s="69" t="s">
        <v>55</v>
      </c>
      <c r="H39" s="75" t="s">
        <v>122</v>
      </c>
      <c r="I39" s="44" t="s">
        <v>27</v>
      </c>
      <c r="J39" s="74">
        <v>0</v>
      </c>
      <c r="K39" s="74">
        <v>4151</v>
      </c>
      <c r="L39" s="74">
        <f t="shared" si="1"/>
        <v>-4151</v>
      </c>
      <c r="M39" s="48">
        <v>0</v>
      </c>
      <c r="N39" s="48">
        <v>41510</v>
      </c>
      <c r="O39" s="48">
        <f t="shared" si="0"/>
        <v>-41510</v>
      </c>
      <c r="P39" s="72" t="s">
        <v>77</v>
      </c>
      <c r="Q39" s="180" t="s">
        <v>136</v>
      </c>
      <c r="R39" s="181"/>
    </row>
    <row r="40" spans="1:18" ht="17.25" customHeight="1">
      <c r="A40" s="70">
        <v>33</v>
      </c>
      <c r="B40" s="71" t="s">
        <v>77</v>
      </c>
      <c r="C40" s="45" t="s">
        <v>134</v>
      </c>
      <c r="D40" s="44"/>
      <c r="E40" s="44">
        <v>28</v>
      </c>
      <c r="F40" s="65" t="s">
        <v>135</v>
      </c>
      <c r="G40" s="57" t="s">
        <v>55</v>
      </c>
      <c r="H40" s="75" t="s">
        <v>137</v>
      </c>
      <c r="I40" s="44" t="s">
        <v>27</v>
      </c>
      <c r="J40" s="74">
        <v>1451</v>
      </c>
      <c r="K40" s="74">
        <v>0</v>
      </c>
      <c r="L40" s="74">
        <f t="shared" si="1"/>
        <v>1451</v>
      </c>
      <c r="M40" s="48">
        <v>36275</v>
      </c>
      <c r="N40" s="48">
        <v>0</v>
      </c>
      <c r="O40" s="48">
        <f t="shared" si="0"/>
        <v>36275</v>
      </c>
      <c r="P40" s="72" t="s">
        <v>77</v>
      </c>
      <c r="Q40" s="182"/>
      <c r="R40" s="183"/>
    </row>
    <row r="41" spans="1:18" ht="21.75" customHeight="1">
      <c r="A41" s="70">
        <v>34</v>
      </c>
      <c r="B41" s="71" t="s">
        <v>77</v>
      </c>
      <c r="C41" s="45" t="s">
        <v>138</v>
      </c>
      <c r="D41" s="44"/>
      <c r="E41" s="44">
        <v>29</v>
      </c>
      <c r="F41" s="44" t="s">
        <v>139</v>
      </c>
      <c r="G41" s="69" t="s">
        <v>55</v>
      </c>
      <c r="H41" s="75" t="s">
        <v>122</v>
      </c>
      <c r="I41" s="44" t="s">
        <v>27</v>
      </c>
      <c r="J41" s="74">
        <v>0</v>
      </c>
      <c r="K41" s="74">
        <v>5850</v>
      </c>
      <c r="L41" s="74">
        <f t="shared" si="1"/>
        <v>-5850</v>
      </c>
      <c r="M41" s="48">
        <v>0</v>
      </c>
      <c r="N41" s="48">
        <v>58500</v>
      </c>
      <c r="O41" s="48">
        <f t="shared" si="0"/>
        <v>-58500</v>
      </c>
      <c r="P41" s="72" t="s">
        <v>77</v>
      </c>
      <c r="Q41" s="180" t="s">
        <v>136</v>
      </c>
      <c r="R41" s="181"/>
    </row>
    <row r="42" spans="1:18" ht="13.5" customHeight="1">
      <c r="A42" s="70">
        <v>35</v>
      </c>
      <c r="B42" s="71" t="s">
        <v>77</v>
      </c>
      <c r="C42" s="45" t="s">
        <v>138</v>
      </c>
      <c r="D42" s="44"/>
      <c r="E42" s="44">
        <v>29</v>
      </c>
      <c r="F42" s="65" t="s">
        <v>139</v>
      </c>
      <c r="G42" s="75" t="s">
        <v>55</v>
      </c>
      <c r="H42" s="75" t="s">
        <v>122</v>
      </c>
      <c r="I42" s="44" t="s">
        <v>27</v>
      </c>
      <c r="J42" s="74">
        <v>1200</v>
      </c>
      <c r="K42" s="74">
        <v>0</v>
      </c>
      <c r="L42" s="74">
        <f aca="true" t="shared" si="2" ref="L42:L59">SUM(J42-K42)</f>
        <v>1200</v>
      </c>
      <c r="M42" s="48">
        <v>30000</v>
      </c>
      <c r="N42" s="48">
        <v>0</v>
      </c>
      <c r="O42" s="48">
        <f aca="true" t="shared" si="3" ref="O42:O59">SUM(M42-N42)</f>
        <v>30000</v>
      </c>
      <c r="P42" s="72" t="s">
        <v>77</v>
      </c>
      <c r="Q42" s="182"/>
      <c r="R42" s="183"/>
    </row>
    <row r="43" spans="1:18" ht="23.25" customHeight="1">
      <c r="A43" s="70">
        <v>36</v>
      </c>
      <c r="B43" s="71" t="s">
        <v>77</v>
      </c>
      <c r="C43" s="45" t="s">
        <v>140</v>
      </c>
      <c r="D43" s="44"/>
      <c r="E43" s="44">
        <v>30</v>
      </c>
      <c r="F43" s="65" t="s">
        <v>128</v>
      </c>
      <c r="G43" s="75" t="s">
        <v>55</v>
      </c>
      <c r="H43" s="75" t="s">
        <v>122</v>
      </c>
      <c r="I43" s="44" t="s">
        <v>27</v>
      </c>
      <c r="J43" s="74">
        <v>0</v>
      </c>
      <c r="K43" s="74">
        <v>1121</v>
      </c>
      <c r="L43" s="74">
        <f t="shared" si="2"/>
        <v>-1121</v>
      </c>
      <c r="M43" s="48">
        <v>0</v>
      </c>
      <c r="N43" s="48">
        <v>11210</v>
      </c>
      <c r="O43" s="48">
        <f t="shared" si="3"/>
        <v>-11210</v>
      </c>
      <c r="P43" s="72" t="s">
        <v>77</v>
      </c>
      <c r="Q43" s="178" t="s">
        <v>81</v>
      </c>
      <c r="R43" s="179"/>
    </row>
    <row r="44" spans="1:18" ht="23.25" customHeight="1">
      <c r="A44" s="70">
        <v>37</v>
      </c>
      <c r="B44" s="71" t="s">
        <v>77</v>
      </c>
      <c r="C44" s="45" t="s">
        <v>141</v>
      </c>
      <c r="D44" s="44"/>
      <c r="E44" s="44">
        <v>31</v>
      </c>
      <c r="F44" s="65" t="s">
        <v>128</v>
      </c>
      <c r="G44" s="75" t="s">
        <v>55</v>
      </c>
      <c r="H44" s="75" t="s">
        <v>122</v>
      </c>
      <c r="I44" s="44" t="s">
        <v>27</v>
      </c>
      <c r="J44" s="74">
        <v>0</v>
      </c>
      <c r="K44" s="74">
        <v>1148</v>
      </c>
      <c r="L44" s="74">
        <f t="shared" si="2"/>
        <v>-1148</v>
      </c>
      <c r="M44" s="48">
        <v>0</v>
      </c>
      <c r="N44" s="48">
        <v>11480</v>
      </c>
      <c r="O44" s="48">
        <f t="shared" si="3"/>
        <v>-11480</v>
      </c>
      <c r="P44" s="72" t="s">
        <v>77</v>
      </c>
      <c r="Q44" s="178" t="s">
        <v>81</v>
      </c>
      <c r="R44" s="179"/>
    </row>
    <row r="45" spans="1:18" ht="23.25" customHeight="1">
      <c r="A45" s="70">
        <v>38</v>
      </c>
      <c r="B45" s="71" t="s">
        <v>77</v>
      </c>
      <c r="C45" s="45" t="s">
        <v>142</v>
      </c>
      <c r="D45" s="44"/>
      <c r="E45" s="44">
        <v>32</v>
      </c>
      <c r="F45" s="44" t="s">
        <v>143</v>
      </c>
      <c r="G45" s="75" t="s">
        <v>55</v>
      </c>
      <c r="H45" s="75" t="s">
        <v>122</v>
      </c>
      <c r="I45" s="44" t="s">
        <v>27</v>
      </c>
      <c r="J45" s="74">
        <v>0</v>
      </c>
      <c r="K45" s="74">
        <v>0</v>
      </c>
      <c r="L45" s="74">
        <f t="shared" si="2"/>
        <v>0</v>
      </c>
      <c r="M45" s="48">
        <v>38825</v>
      </c>
      <c r="N45" s="48">
        <v>15530</v>
      </c>
      <c r="O45" s="48">
        <f t="shared" si="3"/>
        <v>23295</v>
      </c>
      <c r="P45" s="72" t="s">
        <v>77</v>
      </c>
      <c r="Q45" s="65" t="s">
        <v>80</v>
      </c>
      <c r="R45" s="77" t="s">
        <v>79</v>
      </c>
    </row>
    <row r="46" spans="1:18" ht="23.25" customHeight="1">
      <c r="A46" s="70">
        <v>39</v>
      </c>
      <c r="B46" s="71" t="s">
        <v>77</v>
      </c>
      <c r="C46" s="45" t="s">
        <v>144</v>
      </c>
      <c r="D46" s="44"/>
      <c r="E46" s="44">
        <v>33</v>
      </c>
      <c r="F46" s="44" t="s">
        <v>145</v>
      </c>
      <c r="G46" s="75" t="s">
        <v>55</v>
      </c>
      <c r="H46" s="75" t="s">
        <v>122</v>
      </c>
      <c r="I46" s="44" t="s">
        <v>27</v>
      </c>
      <c r="J46" s="74">
        <v>0</v>
      </c>
      <c r="K46" s="74">
        <v>0</v>
      </c>
      <c r="L46" s="74">
        <f t="shared" si="2"/>
        <v>0</v>
      </c>
      <c r="M46" s="48">
        <v>122175</v>
      </c>
      <c r="N46" s="48">
        <v>48870</v>
      </c>
      <c r="O46" s="48">
        <f t="shared" si="3"/>
        <v>73305</v>
      </c>
      <c r="P46" s="72" t="s">
        <v>77</v>
      </c>
      <c r="Q46" s="65" t="s">
        <v>80</v>
      </c>
      <c r="R46" s="77" t="s">
        <v>79</v>
      </c>
    </row>
    <row r="47" spans="1:18" ht="18.75" customHeight="1">
      <c r="A47" s="70">
        <v>40</v>
      </c>
      <c r="B47" s="71" t="s">
        <v>77</v>
      </c>
      <c r="C47" s="45" t="s">
        <v>146</v>
      </c>
      <c r="D47" s="44"/>
      <c r="E47" s="44">
        <v>34</v>
      </c>
      <c r="F47" s="44" t="s">
        <v>121</v>
      </c>
      <c r="G47" s="75" t="s">
        <v>55</v>
      </c>
      <c r="H47" s="75" t="s">
        <v>122</v>
      </c>
      <c r="I47" s="44" t="s">
        <v>27</v>
      </c>
      <c r="J47" s="74">
        <v>0</v>
      </c>
      <c r="K47" s="74">
        <v>15193</v>
      </c>
      <c r="L47" s="74">
        <f t="shared" si="2"/>
        <v>-15193</v>
      </c>
      <c r="M47" s="48">
        <v>0</v>
      </c>
      <c r="N47" s="48">
        <v>151930</v>
      </c>
      <c r="O47" s="48">
        <f t="shared" si="3"/>
        <v>-151930</v>
      </c>
      <c r="P47" s="72" t="s">
        <v>77</v>
      </c>
      <c r="Q47" s="180" t="s">
        <v>136</v>
      </c>
      <c r="R47" s="181"/>
    </row>
    <row r="48" spans="1:18" ht="18.75" customHeight="1">
      <c r="A48" s="70">
        <v>41</v>
      </c>
      <c r="B48" s="71" t="s">
        <v>77</v>
      </c>
      <c r="C48" s="45" t="s">
        <v>146</v>
      </c>
      <c r="D48" s="44"/>
      <c r="E48" s="44">
        <v>34</v>
      </c>
      <c r="F48" s="44" t="s">
        <v>121</v>
      </c>
      <c r="G48" s="75" t="s">
        <v>55</v>
      </c>
      <c r="H48" s="75" t="s">
        <v>122</v>
      </c>
      <c r="I48" s="44" t="s">
        <v>27</v>
      </c>
      <c r="J48" s="74">
        <v>12393</v>
      </c>
      <c r="K48" s="74">
        <v>0</v>
      </c>
      <c r="L48" s="74">
        <f t="shared" si="2"/>
        <v>12393</v>
      </c>
      <c r="M48" s="48">
        <v>309825</v>
      </c>
      <c r="N48" s="48">
        <v>0</v>
      </c>
      <c r="O48" s="48">
        <f t="shared" si="3"/>
        <v>309825</v>
      </c>
      <c r="P48" s="72" t="s">
        <v>77</v>
      </c>
      <c r="Q48" s="182"/>
      <c r="R48" s="183"/>
    </row>
    <row r="49" spans="1:18" ht="23.25" customHeight="1">
      <c r="A49" s="70">
        <v>42</v>
      </c>
      <c r="B49" s="71" t="s">
        <v>77</v>
      </c>
      <c r="C49" s="45" t="s">
        <v>147</v>
      </c>
      <c r="D49" s="44"/>
      <c r="E49" s="44">
        <v>35</v>
      </c>
      <c r="F49" s="44" t="s">
        <v>148</v>
      </c>
      <c r="G49" s="75" t="s">
        <v>55</v>
      </c>
      <c r="H49" s="75" t="s">
        <v>103</v>
      </c>
      <c r="I49" s="44" t="s">
        <v>27</v>
      </c>
      <c r="J49" s="74">
        <v>0</v>
      </c>
      <c r="K49" s="74">
        <v>0</v>
      </c>
      <c r="L49" s="74">
        <f t="shared" si="2"/>
        <v>0</v>
      </c>
      <c r="M49" s="48">
        <v>32725</v>
      </c>
      <c r="N49" s="48">
        <v>13090</v>
      </c>
      <c r="O49" s="48">
        <f t="shared" si="3"/>
        <v>19635</v>
      </c>
      <c r="P49" s="72" t="s">
        <v>77</v>
      </c>
      <c r="Q49" s="65" t="s">
        <v>80</v>
      </c>
      <c r="R49" s="77" t="s">
        <v>79</v>
      </c>
    </row>
    <row r="50" spans="1:18" ht="23.25" customHeight="1">
      <c r="A50" s="70">
        <v>43</v>
      </c>
      <c r="B50" s="71" t="s">
        <v>77</v>
      </c>
      <c r="C50" s="45" t="s">
        <v>149</v>
      </c>
      <c r="D50" s="44"/>
      <c r="E50" s="44">
        <v>36</v>
      </c>
      <c r="F50" s="44" t="s">
        <v>148</v>
      </c>
      <c r="G50" s="75" t="s">
        <v>55</v>
      </c>
      <c r="H50" s="75" t="s">
        <v>103</v>
      </c>
      <c r="I50" s="44" t="s">
        <v>27</v>
      </c>
      <c r="J50" s="74">
        <v>0</v>
      </c>
      <c r="K50" s="74">
        <v>0</v>
      </c>
      <c r="L50" s="74">
        <f t="shared" si="2"/>
        <v>0</v>
      </c>
      <c r="M50" s="48">
        <v>23300</v>
      </c>
      <c r="N50" s="48">
        <v>9320</v>
      </c>
      <c r="O50" s="48">
        <f t="shared" si="3"/>
        <v>13980</v>
      </c>
      <c r="P50" s="72" t="s">
        <v>77</v>
      </c>
      <c r="Q50" s="65" t="s">
        <v>80</v>
      </c>
      <c r="R50" s="77" t="s">
        <v>79</v>
      </c>
    </row>
    <row r="51" spans="1:18" ht="23.25" customHeight="1">
      <c r="A51" s="70">
        <v>44</v>
      </c>
      <c r="B51" s="71" t="s">
        <v>77</v>
      </c>
      <c r="C51" s="45" t="s">
        <v>150</v>
      </c>
      <c r="D51" s="44"/>
      <c r="E51" s="44">
        <v>37</v>
      </c>
      <c r="F51" s="65" t="s">
        <v>151</v>
      </c>
      <c r="G51" s="75" t="s">
        <v>55</v>
      </c>
      <c r="H51" s="75" t="s">
        <v>103</v>
      </c>
      <c r="I51" s="44" t="s">
        <v>27</v>
      </c>
      <c r="J51" s="74">
        <v>0</v>
      </c>
      <c r="K51" s="74">
        <v>0</v>
      </c>
      <c r="L51" s="74">
        <f t="shared" si="2"/>
        <v>0</v>
      </c>
      <c r="M51" s="48">
        <v>176750</v>
      </c>
      <c r="N51" s="48">
        <v>70700</v>
      </c>
      <c r="O51" s="48">
        <f t="shared" si="3"/>
        <v>106050</v>
      </c>
      <c r="P51" s="72" t="s">
        <v>77</v>
      </c>
      <c r="Q51" s="65" t="s">
        <v>80</v>
      </c>
      <c r="R51" s="77" t="s">
        <v>79</v>
      </c>
    </row>
    <row r="52" spans="1:18" ht="23.25" customHeight="1">
      <c r="A52" s="70">
        <v>45</v>
      </c>
      <c r="B52" s="71" t="s">
        <v>77</v>
      </c>
      <c r="C52" s="45" t="s">
        <v>152</v>
      </c>
      <c r="D52" s="44"/>
      <c r="E52" s="44">
        <v>38</v>
      </c>
      <c r="F52" s="44" t="s">
        <v>148</v>
      </c>
      <c r="G52" s="75" t="s">
        <v>55</v>
      </c>
      <c r="H52" s="75" t="s">
        <v>103</v>
      </c>
      <c r="I52" s="44" t="s">
        <v>27</v>
      </c>
      <c r="J52" s="74">
        <v>0</v>
      </c>
      <c r="K52" s="74">
        <v>0</v>
      </c>
      <c r="L52" s="74">
        <f t="shared" si="2"/>
        <v>0</v>
      </c>
      <c r="M52" s="48">
        <v>18700</v>
      </c>
      <c r="N52" s="48">
        <v>7480</v>
      </c>
      <c r="O52" s="48">
        <f t="shared" si="3"/>
        <v>11220</v>
      </c>
      <c r="P52" s="72" t="s">
        <v>77</v>
      </c>
      <c r="Q52" s="65" t="s">
        <v>80</v>
      </c>
      <c r="R52" s="77" t="s">
        <v>79</v>
      </c>
    </row>
    <row r="53" spans="1:18" ht="23.25" customHeight="1">
      <c r="A53" s="70">
        <v>46</v>
      </c>
      <c r="B53" s="71" t="s">
        <v>77</v>
      </c>
      <c r="C53" s="45" t="s">
        <v>153</v>
      </c>
      <c r="D53" s="44"/>
      <c r="E53" s="44">
        <v>39</v>
      </c>
      <c r="F53" s="44" t="s">
        <v>154</v>
      </c>
      <c r="G53" s="75" t="s">
        <v>55</v>
      </c>
      <c r="H53" s="75" t="s">
        <v>155</v>
      </c>
      <c r="I53" s="44" t="s">
        <v>27</v>
      </c>
      <c r="J53" s="74">
        <v>0</v>
      </c>
      <c r="K53" s="74">
        <v>0</v>
      </c>
      <c r="L53" s="74">
        <f t="shared" si="2"/>
        <v>0</v>
      </c>
      <c r="M53" s="48">
        <v>14925</v>
      </c>
      <c r="N53" s="48">
        <v>5970</v>
      </c>
      <c r="O53" s="48">
        <f t="shared" si="3"/>
        <v>8955</v>
      </c>
      <c r="P53" s="72" t="s">
        <v>77</v>
      </c>
      <c r="Q53" s="65" t="s">
        <v>80</v>
      </c>
      <c r="R53" s="77" t="s">
        <v>79</v>
      </c>
    </row>
    <row r="54" spans="1:18" ht="23.25" customHeight="1">
      <c r="A54" s="70">
        <v>47</v>
      </c>
      <c r="B54" s="71" t="s">
        <v>77</v>
      </c>
      <c r="C54" s="45" t="s">
        <v>156</v>
      </c>
      <c r="D54" s="44"/>
      <c r="E54" s="44">
        <v>40</v>
      </c>
      <c r="F54" s="44" t="s">
        <v>154</v>
      </c>
      <c r="G54" s="75" t="s">
        <v>55</v>
      </c>
      <c r="H54" s="75" t="s">
        <v>157</v>
      </c>
      <c r="I54" s="44" t="s">
        <v>27</v>
      </c>
      <c r="J54" s="74">
        <v>0</v>
      </c>
      <c r="K54" s="74">
        <v>0</v>
      </c>
      <c r="L54" s="74">
        <f t="shared" si="2"/>
        <v>0</v>
      </c>
      <c r="M54" s="48">
        <v>58400</v>
      </c>
      <c r="N54" s="48">
        <v>23360</v>
      </c>
      <c r="O54" s="48">
        <f t="shared" si="3"/>
        <v>35040</v>
      </c>
      <c r="P54" s="72" t="s">
        <v>77</v>
      </c>
      <c r="Q54" s="65" t="s">
        <v>80</v>
      </c>
      <c r="R54" s="77" t="s">
        <v>79</v>
      </c>
    </row>
    <row r="55" spans="1:18" ht="23.25" customHeight="1">
      <c r="A55" s="70">
        <v>48</v>
      </c>
      <c r="B55" s="71" t="s">
        <v>77</v>
      </c>
      <c r="C55" s="45" t="s">
        <v>158</v>
      </c>
      <c r="D55" s="44"/>
      <c r="E55" s="44">
        <v>41</v>
      </c>
      <c r="F55" s="44" t="s">
        <v>159</v>
      </c>
      <c r="G55" s="75" t="s">
        <v>55</v>
      </c>
      <c r="H55" s="75" t="s">
        <v>18</v>
      </c>
      <c r="I55" s="44" t="s">
        <v>27</v>
      </c>
      <c r="J55" s="74">
        <v>0</v>
      </c>
      <c r="K55" s="74">
        <v>12051</v>
      </c>
      <c r="L55" s="74">
        <f t="shared" si="2"/>
        <v>-12051</v>
      </c>
      <c r="M55" s="48">
        <v>0</v>
      </c>
      <c r="N55" s="48">
        <v>120510</v>
      </c>
      <c r="O55" s="48">
        <f t="shared" si="3"/>
        <v>-120510</v>
      </c>
      <c r="P55" s="72" t="s">
        <v>77</v>
      </c>
      <c r="Q55" s="178" t="s">
        <v>81</v>
      </c>
      <c r="R55" s="179"/>
    </row>
    <row r="56" spans="1:18" ht="23.25" customHeight="1">
      <c r="A56" s="70">
        <v>49</v>
      </c>
      <c r="B56" s="71" t="s">
        <v>77</v>
      </c>
      <c r="C56" s="45" t="s">
        <v>160</v>
      </c>
      <c r="D56" s="44"/>
      <c r="E56" s="44">
        <v>42</v>
      </c>
      <c r="F56" s="44" t="s">
        <v>161</v>
      </c>
      <c r="G56" s="75" t="s">
        <v>55</v>
      </c>
      <c r="H56" s="75" t="s">
        <v>84</v>
      </c>
      <c r="I56" s="44" t="s">
        <v>27</v>
      </c>
      <c r="J56" s="74">
        <v>1935</v>
      </c>
      <c r="K56" s="74">
        <v>753</v>
      </c>
      <c r="L56" s="74">
        <f t="shared" si="2"/>
        <v>1182</v>
      </c>
      <c r="M56" s="48">
        <v>48375</v>
      </c>
      <c r="N56" s="48">
        <v>7530</v>
      </c>
      <c r="O56" s="48">
        <f t="shared" si="3"/>
        <v>40845</v>
      </c>
      <c r="P56" s="72" t="s">
        <v>77</v>
      </c>
      <c r="Q56" s="65" t="s">
        <v>80</v>
      </c>
      <c r="R56" s="77" t="s">
        <v>79</v>
      </c>
    </row>
    <row r="57" spans="1:18" ht="23.25" customHeight="1">
      <c r="A57" s="70">
        <v>50</v>
      </c>
      <c r="B57" s="71" t="s">
        <v>77</v>
      </c>
      <c r="C57" s="45" t="s">
        <v>162</v>
      </c>
      <c r="D57" s="44"/>
      <c r="E57" s="44">
        <v>43</v>
      </c>
      <c r="F57" s="65" t="s">
        <v>161</v>
      </c>
      <c r="G57" s="75" t="s">
        <v>55</v>
      </c>
      <c r="H57" s="75" t="s">
        <v>84</v>
      </c>
      <c r="I57" s="44" t="s">
        <v>27</v>
      </c>
      <c r="J57" s="74">
        <v>2487</v>
      </c>
      <c r="K57" s="74">
        <v>1798</v>
      </c>
      <c r="L57" s="74">
        <f t="shared" si="2"/>
        <v>689</v>
      </c>
      <c r="M57" s="48">
        <v>61950</v>
      </c>
      <c r="N57" s="48">
        <v>17980</v>
      </c>
      <c r="O57" s="48">
        <f t="shared" si="3"/>
        <v>43970</v>
      </c>
      <c r="P57" s="72" t="s">
        <v>77</v>
      </c>
      <c r="Q57" s="65" t="s">
        <v>80</v>
      </c>
      <c r="R57" s="77" t="s">
        <v>79</v>
      </c>
    </row>
    <row r="58" spans="1:18" ht="23.25" customHeight="1">
      <c r="A58" s="70">
        <v>51</v>
      </c>
      <c r="B58" s="71" t="s">
        <v>77</v>
      </c>
      <c r="C58" s="45" t="s">
        <v>163</v>
      </c>
      <c r="D58" s="44"/>
      <c r="E58" s="44">
        <v>44</v>
      </c>
      <c r="F58" s="44" t="s">
        <v>161</v>
      </c>
      <c r="G58" s="75" t="s">
        <v>55</v>
      </c>
      <c r="H58" s="75" t="s">
        <v>84</v>
      </c>
      <c r="I58" s="44" t="s">
        <v>27</v>
      </c>
      <c r="J58" s="74">
        <v>2607</v>
      </c>
      <c r="K58" s="74">
        <v>1821</v>
      </c>
      <c r="L58" s="74">
        <f t="shared" si="2"/>
        <v>786</v>
      </c>
      <c r="M58" s="48">
        <v>65150</v>
      </c>
      <c r="N58" s="48">
        <v>18210</v>
      </c>
      <c r="O58" s="48">
        <f t="shared" si="3"/>
        <v>46940</v>
      </c>
      <c r="P58" s="72" t="s">
        <v>77</v>
      </c>
      <c r="Q58" s="65" t="s">
        <v>80</v>
      </c>
      <c r="R58" s="77" t="s">
        <v>79</v>
      </c>
    </row>
    <row r="59" spans="1:18" ht="18.75" customHeight="1">
      <c r="A59" s="70">
        <v>52</v>
      </c>
      <c r="B59" s="71" t="s">
        <v>77</v>
      </c>
      <c r="C59" s="45" t="s">
        <v>164</v>
      </c>
      <c r="D59" s="44"/>
      <c r="E59" s="44">
        <v>45</v>
      </c>
      <c r="F59" s="44" t="s">
        <v>165</v>
      </c>
      <c r="G59" s="75" t="s">
        <v>55</v>
      </c>
      <c r="H59" s="75" t="s">
        <v>84</v>
      </c>
      <c r="I59" s="44" t="s">
        <v>27</v>
      </c>
      <c r="J59" s="74">
        <v>0</v>
      </c>
      <c r="K59" s="74">
        <v>15217</v>
      </c>
      <c r="L59" s="74">
        <f t="shared" si="2"/>
        <v>-15217</v>
      </c>
      <c r="M59" s="48">
        <v>0</v>
      </c>
      <c r="N59" s="48">
        <v>152170</v>
      </c>
      <c r="O59" s="48">
        <f t="shared" si="3"/>
        <v>-152170</v>
      </c>
      <c r="P59" s="72" t="s">
        <v>77</v>
      </c>
      <c r="Q59" s="180" t="s">
        <v>136</v>
      </c>
      <c r="R59" s="181"/>
    </row>
    <row r="60" spans="1:18" ht="17.25" customHeight="1">
      <c r="A60" s="70">
        <v>53</v>
      </c>
      <c r="B60" s="71" t="s">
        <v>77</v>
      </c>
      <c r="C60" s="45" t="s">
        <v>164</v>
      </c>
      <c r="D60" s="44"/>
      <c r="E60" s="44">
        <v>45</v>
      </c>
      <c r="F60" s="44" t="s">
        <v>165</v>
      </c>
      <c r="G60" s="75" t="s">
        <v>55</v>
      </c>
      <c r="H60" s="75" t="s">
        <v>84</v>
      </c>
      <c r="I60" s="44" t="s">
        <v>27</v>
      </c>
      <c r="J60" s="74">
        <v>7217</v>
      </c>
      <c r="K60" s="74">
        <v>0</v>
      </c>
      <c r="L60" s="74">
        <f aca="true" t="shared" si="4" ref="L60:L73">SUM(J60-K60)</f>
        <v>7217</v>
      </c>
      <c r="M60" s="48">
        <v>180425</v>
      </c>
      <c r="N60" s="48">
        <v>0</v>
      </c>
      <c r="O60" s="48">
        <f aca="true" t="shared" si="5" ref="O60:O73">SUM(M60-N60)</f>
        <v>180425</v>
      </c>
      <c r="P60" s="72" t="s">
        <v>77</v>
      </c>
      <c r="Q60" s="182"/>
      <c r="R60" s="183"/>
    </row>
    <row r="61" spans="1:18" ht="23.25" customHeight="1">
      <c r="A61" s="70">
        <v>54</v>
      </c>
      <c r="B61" s="71" t="s">
        <v>77</v>
      </c>
      <c r="C61" s="45" t="s">
        <v>166</v>
      </c>
      <c r="D61" s="44"/>
      <c r="E61" s="44">
        <v>46</v>
      </c>
      <c r="F61" s="44" t="s">
        <v>165</v>
      </c>
      <c r="G61" s="75" t="s">
        <v>55</v>
      </c>
      <c r="H61" s="75" t="s">
        <v>84</v>
      </c>
      <c r="I61" s="44" t="s">
        <v>27</v>
      </c>
      <c r="J61" s="74">
        <v>0</v>
      </c>
      <c r="K61" s="74">
        <v>0</v>
      </c>
      <c r="L61" s="74">
        <f t="shared" si="4"/>
        <v>0</v>
      </c>
      <c r="M61" s="48">
        <v>132050</v>
      </c>
      <c r="N61" s="48">
        <v>50900</v>
      </c>
      <c r="O61" s="48">
        <f t="shared" si="5"/>
        <v>81150</v>
      </c>
      <c r="P61" s="72" t="s">
        <v>77</v>
      </c>
      <c r="Q61" s="65" t="s">
        <v>80</v>
      </c>
      <c r="R61" s="77" t="s">
        <v>79</v>
      </c>
    </row>
    <row r="62" spans="1:18" ht="23.25" customHeight="1">
      <c r="A62" s="70">
        <v>55</v>
      </c>
      <c r="B62" s="71" t="s">
        <v>77</v>
      </c>
      <c r="C62" s="45" t="s">
        <v>167</v>
      </c>
      <c r="D62" s="44"/>
      <c r="E62" s="44">
        <v>47</v>
      </c>
      <c r="F62" s="44" t="s">
        <v>165</v>
      </c>
      <c r="G62" s="75" t="s">
        <v>55</v>
      </c>
      <c r="H62" s="75" t="s">
        <v>168</v>
      </c>
      <c r="I62" s="44" t="s">
        <v>27</v>
      </c>
      <c r="J62" s="74">
        <v>0</v>
      </c>
      <c r="K62" s="74">
        <v>0</v>
      </c>
      <c r="L62" s="74">
        <f t="shared" si="4"/>
        <v>0</v>
      </c>
      <c r="M62" s="48">
        <v>13025</v>
      </c>
      <c r="N62" s="48">
        <v>5210</v>
      </c>
      <c r="O62" s="48">
        <f t="shared" si="5"/>
        <v>7815</v>
      </c>
      <c r="P62" s="72" t="s">
        <v>77</v>
      </c>
      <c r="Q62" s="65" t="s">
        <v>80</v>
      </c>
      <c r="R62" s="77" t="s">
        <v>79</v>
      </c>
    </row>
    <row r="63" spans="1:18" ht="23.25" customHeight="1">
      <c r="A63" s="70">
        <v>56</v>
      </c>
      <c r="B63" s="71" t="s">
        <v>77</v>
      </c>
      <c r="C63" s="45" t="s">
        <v>169</v>
      </c>
      <c r="D63" s="44"/>
      <c r="E63" s="44">
        <v>48</v>
      </c>
      <c r="F63" s="44" t="s">
        <v>165</v>
      </c>
      <c r="G63" s="75" t="s">
        <v>55</v>
      </c>
      <c r="H63" s="75" t="s">
        <v>168</v>
      </c>
      <c r="I63" s="44" t="s">
        <v>27</v>
      </c>
      <c r="J63" s="74">
        <v>0</v>
      </c>
      <c r="K63" s="74">
        <v>0</v>
      </c>
      <c r="L63" s="74">
        <f t="shared" si="4"/>
        <v>0</v>
      </c>
      <c r="M63" s="48">
        <v>56875</v>
      </c>
      <c r="N63" s="48">
        <v>22750</v>
      </c>
      <c r="O63" s="48">
        <f t="shared" si="5"/>
        <v>34125</v>
      </c>
      <c r="P63" s="72" t="s">
        <v>77</v>
      </c>
      <c r="Q63" s="65" t="s">
        <v>80</v>
      </c>
      <c r="R63" s="77" t="s">
        <v>79</v>
      </c>
    </row>
    <row r="64" spans="1:18" ht="23.25" customHeight="1">
      <c r="A64" s="70">
        <v>57</v>
      </c>
      <c r="B64" s="71" t="s">
        <v>77</v>
      </c>
      <c r="C64" s="45" t="s">
        <v>170</v>
      </c>
      <c r="D64" s="44"/>
      <c r="E64" s="44">
        <v>49</v>
      </c>
      <c r="F64" s="44" t="s">
        <v>171</v>
      </c>
      <c r="G64" s="75" t="s">
        <v>55</v>
      </c>
      <c r="H64" s="75" t="s">
        <v>84</v>
      </c>
      <c r="I64" s="44" t="s">
        <v>27</v>
      </c>
      <c r="J64" s="74">
        <v>0</v>
      </c>
      <c r="K64" s="74">
        <v>0</v>
      </c>
      <c r="L64" s="74">
        <f t="shared" si="4"/>
        <v>0</v>
      </c>
      <c r="M64" s="48">
        <v>22175</v>
      </c>
      <c r="N64" s="48">
        <v>8870</v>
      </c>
      <c r="O64" s="48">
        <f t="shared" si="5"/>
        <v>13305</v>
      </c>
      <c r="P64" s="72" t="s">
        <v>77</v>
      </c>
      <c r="Q64" s="65" t="s">
        <v>80</v>
      </c>
      <c r="R64" s="77" t="s">
        <v>79</v>
      </c>
    </row>
    <row r="65" spans="1:18" ht="15.75" customHeight="1">
      <c r="A65" s="70">
        <v>58</v>
      </c>
      <c r="B65" s="71" t="s">
        <v>77</v>
      </c>
      <c r="C65" s="45" t="s">
        <v>172</v>
      </c>
      <c r="D65" s="44"/>
      <c r="E65" s="44">
        <v>50</v>
      </c>
      <c r="F65" s="65" t="s">
        <v>173</v>
      </c>
      <c r="G65" s="75" t="s">
        <v>55</v>
      </c>
      <c r="H65" s="75" t="s">
        <v>84</v>
      </c>
      <c r="I65" s="44" t="s">
        <v>27</v>
      </c>
      <c r="J65" s="74">
        <v>0</v>
      </c>
      <c r="K65" s="74">
        <v>2335</v>
      </c>
      <c r="L65" s="74">
        <f t="shared" si="4"/>
        <v>-2335</v>
      </c>
      <c r="M65" s="48">
        <v>0</v>
      </c>
      <c r="N65" s="48">
        <v>23350</v>
      </c>
      <c r="O65" s="48">
        <f t="shared" si="5"/>
        <v>-23350</v>
      </c>
      <c r="P65" s="72" t="s">
        <v>77</v>
      </c>
      <c r="Q65" s="180" t="s">
        <v>136</v>
      </c>
      <c r="R65" s="181"/>
    </row>
    <row r="66" spans="1:18" ht="18" customHeight="1">
      <c r="A66" s="70">
        <v>59</v>
      </c>
      <c r="B66" s="71" t="s">
        <v>77</v>
      </c>
      <c r="C66" s="45" t="s">
        <v>172</v>
      </c>
      <c r="D66" s="44"/>
      <c r="E66" s="44">
        <v>50</v>
      </c>
      <c r="F66" s="65" t="s">
        <v>173</v>
      </c>
      <c r="G66" s="75" t="s">
        <v>55</v>
      </c>
      <c r="H66" s="75" t="s">
        <v>84</v>
      </c>
      <c r="I66" s="44" t="s">
        <v>27</v>
      </c>
      <c r="J66" s="74">
        <v>1635</v>
      </c>
      <c r="K66" s="74">
        <v>0</v>
      </c>
      <c r="L66" s="74">
        <f t="shared" si="4"/>
        <v>1635</v>
      </c>
      <c r="M66" s="48">
        <v>40875</v>
      </c>
      <c r="N66" s="48">
        <v>0</v>
      </c>
      <c r="O66" s="48">
        <f t="shared" si="5"/>
        <v>40875</v>
      </c>
      <c r="P66" s="72" t="s">
        <v>77</v>
      </c>
      <c r="Q66" s="182"/>
      <c r="R66" s="183"/>
    </row>
    <row r="67" spans="1:18" ht="23.25" customHeight="1">
      <c r="A67" s="70">
        <v>60</v>
      </c>
      <c r="B67" s="71" t="s">
        <v>77</v>
      </c>
      <c r="C67" s="45" t="s">
        <v>174</v>
      </c>
      <c r="D67" s="44"/>
      <c r="E67" s="44">
        <v>51</v>
      </c>
      <c r="F67" s="44" t="s">
        <v>175</v>
      </c>
      <c r="G67" s="75" t="s">
        <v>55</v>
      </c>
      <c r="H67" s="75" t="s">
        <v>84</v>
      </c>
      <c r="I67" s="44" t="s">
        <v>27</v>
      </c>
      <c r="J67" s="74">
        <v>0</v>
      </c>
      <c r="K67" s="74">
        <v>0</v>
      </c>
      <c r="L67" s="74">
        <f t="shared" si="4"/>
        <v>0</v>
      </c>
      <c r="M67" s="48">
        <v>29025</v>
      </c>
      <c r="N67" s="48">
        <v>11610</v>
      </c>
      <c r="O67" s="48">
        <f t="shared" si="5"/>
        <v>17415</v>
      </c>
      <c r="P67" s="72" t="s">
        <v>77</v>
      </c>
      <c r="Q67" s="65" t="s">
        <v>80</v>
      </c>
      <c r="R67" s="77" t="s">
        <v>79</v>
      </c>
    </row>
    <row r="68" spans="1:18" ht="23.25" customHeight="1">
      <c r="A68" s="70">
        <v>61</v>
      </c>
      <c r="B68" s="71" t="s">
        <v>77</v>
      </c>
      <c r="C68" s="45" t="s">
        <v>176</v>
      </c>
      <c r="D68" s="44"/>
      <c r="E68" s="44">
        <v>52</v>
      </c>
      <c r="F68" s="44" t="s">
        <v>177</v>
      </c>
      <c r="G68" s="75" t="s">
        <v>55</v>
      </c>
      <c r="H68" s="75" t="s">
        <v>18</v>
      </c>
      <c r="I68" s="44" t="s">
        <v>27</v>
      </c>
      <c r="J68" s="74">
        <v>0</v>
      </c>
      <c r="K68" s="74">
        <v>0</v>
      </c>
      <c r="L68" s="74">
        <f t="shared" si="4"/>
        <v>0</v>
      </c>
      <c r="M68" s="48">
        <v>100475</v>
      </c>
      <c r="N68" s="48">
        <v>40190</v>
      </c>
      <c r="O68" s="48">
        <f t="shared" si="5"/>
        <v>60285</v>
      </c>
      <c r="P68" s="72" t="s">
        <v>77</v>
      </c>
      <c r="Q68" s="65" t="s">
        <v>80</v>
      </c>
      <c r="R68" s="77" t="s">
        <v>79</v>
      </c>
    </row>
    <row r="69" spans="1:18" ht="23.25" customHeight="1">
      <c r="A69" s="70">
        <v>62</v>
      </c>
      <c r="B69" s="71" t="s">
        <v>77</v>
      </c>
      <c r="C69" s="45" t="s">
        <v>178</v>
      </c>
      <c r="D69" s="44"/>
      <c r="E69" s="44">
        <v>53</v>
      </c>
      <c r="F69" s="44" t="s">
        <v>181</v>
      </c>
      <c r="G69" s="75" t="s">
        <v>55</v>
      </c>
      <c r="H69" s="75" t="s">
        <v>179</v>
      </c>
      <c r="I69" s="44" t="s">
        <v>27</v>
      </c>
      <c r="J69" s="74">
        <v>0</v>
      </c>
      <c r="K69" s="74">
        <v>0</v>
      </c>
      <c r="L69" s="74">
        <f t="shared" si="4"/>
        <v>0</v>
      </c>
      <c r="M69" s="48">
        <v>13225</v>
      </c>
      <c r="N69" s="48">
        <v>5290</v>
      </c>
      <c r="O69" s="48">
        <f t="shared" si="5"/>
        <v>7935</v>
      </c>
      <c r="P69" s="72" t="s">
        <v>77</v>
      </c>
      <c r="Q69" s="65" t="s">
        <v>80</v>
      </c>
      <c r="R69" s="77" t="s">
        <v>79</v>
      </c>
    </row>
    <row r="70" spans="1:18" ht="18" customHeight="1">
      <c r="A70" s="70">
        <v>63</v>
      </c>
      <c r="B70" s="71" t="s">
        <v>77</v>
      </c>
      <c r="C70" s="45" t="s">
        <v>180</v>
      </c>
      <c r="D70" s="44"/>
      <c r="E70" s="44">
        <v>54</v>
      </c>
      <c r="F70" s="44" t="s">
        <v>182</v>
      </c>
      <c r="G70" s="75" t="s">
        <v>55</v>
      </c>
      <c r="H70" s="75" t="s">
        <v>183</v>
      </c>
      <c r="I70" s="44" t="s">
        <v>27</v>
      </c>
      <c r="J70" s="74">
        <v>0</v>
      </c>
      <c r="K70" s="74">
        <v>4156</v>
      </c>
      <c r="L70" s="74">
        <f t="shared" si="4"/>
        <v>-4156</v>
      </c>
      <c r="M70" s="48">
        <v>0</v>
      </c>
      <c r="N70" s="48">
        <v>41560</v>
      </c>
      <c r="O70" s="48">
        <f t="shared" si="5"/>
        <v>-41560</v>
      </c>
      <c r="P70" s="72" t="s">
        <v>77</v>
      </c>
      <c r="Q70" s="180" t="s">
        <v>136</v>
      </c>
      <c r="R70" s="181"/>
    </row>
    <row r="71" spans="1:18" ht="15" customHeight="1">
      <c r="A71" s="70">
        <v>64</v>
      </c>
      <c r="B71" s="71" t="s">
        <v>77</v>
      </c>
      <c r="C71" s="45" t="s">
        <v>180</v>
      </c>
      <c r="D71" s="44"/>
      <c r="E71" s="44">
        <v>54</v>
      </c>
      <c r="F71" s="44" t="s">
        <v>182</v>
      </c>
      <c r="G71" s="75" t="s">
        <v>55</v>
      </c>
      <c r="H71" s="75" t="s">
        <v>183</v>
      </c>
      <c r="I71" s="44" t="s">
        <v>27</v>
      </c>
      <c r="J71" s="74">
        <v>3156</v>
      </c>
      <c r="K71" s="74">
        <v>0</v>
      </c>
      <c r="L71" s="74">
        <f>SUM(J71-K71)</f>
        <v>3156</v>
      </c>
      <c r="M71" s="48">
        <v>78900</v>
      </c>
      <c r="N71" s="48">
        <v>0</v>
      </c>
      <c r="O71" s="48">
        <f>SUM(M71-N71)</f>
        <v>78900</v>
      </c>
      <c r="P71" s="72" t="s">
        <v>77</v>
      </c>
      <c r="Q71" s="182"/>
      <c r="R71" s="183"/>
    </row>
    <row r="72" spans="1:18" ht="23.25" customHeight="1">
      <c r="A72" s="70">
        <v>65</v>
      </c>
      <c r="B72" s="71" t="s">
        <v>77</v>
      </c>
      <c r="C72" s="45" t="s">
        <v>184</v>
      </c>
      <c r="D72" s="44"/>
      <c r="E72" s="44">
        <v>55</v>
      </c>
      <c r="F72" s="44" t="s">
        <v>185</v>
      </c>
      <c r="G72" s="75" t="s">
        <v>55</v>
      </c>
      <c r="H72" s="75" t="s">
        <v>103</v>
      </c>
      <c r="I72" s="44" t="s">
        <v>27</v>
      </c>
      <c r="J72" s="74">
        <v>0</v>
      </c>
      <c r="K72" s="74">
        <v>0</v>
      </c>
      <c r="L72" s="74">
        <f>SUM(J72-K72)</f>
        <v>0</v>
      </c>
      <c r="M72" s="48">
        <v>22300</v>
      </c>
      <c r="N72" s="48">
        <v>8920</v>
      </c>
      <c r="O72" s="48">
        <f>SUM(M72-N72)</f>
        <v>13380</v>
      </c>
      <c r="P72" s="72" t="s">
        <v>77</v>
      </c>
      <c r="Q72" s="65" t="s">
        <v>80</v>
      </c>
      <c r="R72" s="77" t="s">
        <v>79</v>
      </c>
    </row>
    <row r="73" spans="1:18" ht="23.25" customHeight="1">
      <c r="A73" s="70">
        <v>66</v>
      </c>
      <c r="B73" s="71" t="s">
        <v>77</v>
      </c>
      <c r="C73" s="45" t="s">
        <v>186</v>
      </c>
      <c r="D73" s="44"/>
      <c r="E73" s="44">
        <v>56</v>
      </c>
      <c r="F73" s="44" t="s">
        <v>187</v>
      </c>
      <c r="G73" s="75" t="s">
        <v>55</v>
      </c>
      <c r="H73" s="75" t="s">
        <v>84</v>
      </c>
      <c r="I73" s="44" t="s">
        <v>27</v>
      </c>
      <c r="J73" s="74">
        <v>0</v>
      </c>
      <c r="K73" s="74">
        <v>895</v>
      </c>
      <c r="L73" s="74">
        <f t="shared" si="4"/>
        <v>-895</v>
      </c>
      <c r="M73" s="48">
        <v>0</v>
      </c>
      <c r="N73" s="48">
        <v>8950</v>
      </c>
      <c r="O73" s="48">
        <f t="shared" si="5"/>
        <v>-8950</v>
      </c>
      <c r="P73" s="72" t="s">
        <v>77</v>
      </c>
      <c r="Q73" s="178" t="s">
        <v>81</v>
      </c>
      <c r="R73" s="179"/>
    </row>
    <row r="74" spans="1:18" ht="23.25" customHeight="1">
      <c r="A74" s="70">
        <v>67</v>
      </c>
      <c r="B74" s="71" t="s">
        <v>77</v>
      </c>
      <c r="C74" s="45" t="s">
        <v>188</v>
      </c>
      <c r="D74" s="44"/>
      <c r="E74" s="44">
        <v>57</v>
      </c>
      <c r="F74" s="44" t="s">
        <v>187</v>
      </c>
      <c r="G74" s="75" t="s">
        <v>55</v>
      </c>
      <c r="H74" s="75" t="s">
        <v>103</v>
      </c>
      <c r="I74" s="44" t="s">
        <v>27</v>
      </c>
      <c r="J74" s="74">
        <v>0</v>
      </c>
      <c r="K74" s="74">
        <v>1939</v>
      </c>
      <c r="L74" s="74">
        <f aca="true" t="shared" si="6" ref="L74:L95">SUM(J74-K74)</f>
        <v>-1939</v>
      </c>
      <c r="M74" s="48">
        <v>0</v>
      </c>
      <c r="N74" s="48">
        <v>19390</v>
      </c>
      <c r="O74" s="48">
        <f aca="true" t="shared" si="7" ref="O74:O95">SUM(M74-N74)</f>
        <v>-19390</v>
      </c>
      <c r="P74" s="72" t="s">
        <v>77</v>
      </c>
      <c r="Q74" s="178" t="s">
        <v>81</v>
      </c>
      <c r="R74" s="179"/>
    </row>
    <row r="75" spans="1:18" ht="23.25" customHeight="1">
      <c r="A75" s="70">
        <v>68</v>
      </c>
      <c r="B75" s="71" t="s">
        <v>77</v>
      </c>
      <c r="C75" s="45" t="s">
        <v>189</v>
      </c>
      <c r="D75" s="44"/>
      <c r="E75" s="44">
        <v>58</v>
      </c>
      <c r="F75" s="44" t="s">
        <v>190</v>
      </c>
      <c r="G75" s="75" t="s">
        <v>55</v>
      </c>
      <c r="H75" s="75" t="s">
        <v>191</v>
      </c>
      <c r="I75" s="44" t="s">
        <v>27</v>
      </c>
      <c r="J75" s="74">
        <v>0</v>
      </c>
      <c r="K75" s="74">
        <v>0</v>
      </c>
      <c r="L75" s="74">
        <f t="shared" si="6"/>
        <v>0</v>
      </c>
      <c r="M75" s="48">
        <v>12675</v>
      </c>
      <c r="N75" s="48">
        <v>5070</v>
      </c>
      <c r="O75" s="48">
        <f t="shared" si="7"/>
        <v>7605</v>
      </c>
      <c r="P75" s="72" t="s">
        <v>77</v>
      </c>
      <c r="Q75" s="65" t="s">
        <v>80</v>
      </c>
      <c r="R75" s="77" t="s">
        <v>79</v>
      </c>
    </row>
    <row r="76" spans="1:18" ht="23.25" customHeight="1">
      <c r="A76" s="70">
        <v>69</v>
      </c>
      <c r="B76" s="71" t="s">
        <v>77</v>
      </c>
      <c r="C76" s="45" t="s">
        <v>192</v>
      </c>
      <c r="D76" s="44"/>
      <c r="E76" s="44">
        <v>59</v>
      </c>
      <c r="F76" s="65" t="s">
        <v>193</v>
      </c>
      <c r="G76" s="75" t="s">
        <v>55</v>
      </c>
      <c r="H76" s="75" t="s">
        <v>18</v>
      </c>
      <c r="I76" s="44" t="s">
        <v>27</v>
      </c>
      <c r="J76" s="74">
        <v>0</v>
      </c>
      <c r="K76" s="74">
        <v>0</v>
      </c>
      <c r="L76" s="74">
        <f t="shared" si="6"/>
        <v>0</v>
      </c>
      <c r="M76" s="48">
        <v>59875</v>
      </c>
      <c r="N76" s="48">
        <v>23950</v>
      </c>
      <c r="O76" s="48">
        <f t="shared" si="7"/>
        <v>35925</v>
      </c>
      <c r="P76" s="72" t="s">
        <v>77</v>
      </c>
      <c r="Q76" s="65" t="s">
        <v>80</v>
      </c>
      <c r="R76" s="77" t="s">
        <v>79</v>
      </c>
    </row>
    <row r="77" spans="1:18" ht="23.25" customHeight="1">
      <c r="A77" s="70">
        <v>70</v>
      </c>
      <c r="B77" s="71" t="s">
        <v>77</v>
      </c>
      <c r="C77" s="45" t="s">
        <v>194</v>
      </c>
      <c r="D77" s="44"/>
      <c r="E77" s="44">
        <v>60</v>
      </c>
      <c r="F77" s="65" t="s">
        <v>195</v>
      </c>
      <c r="G77" s="75" t="s">
        <v>55</v>
      </c>
      <c r="H77" s="75" t="s">
        <v>103</v>
      </c>
      <c r="I77" s="44" t="s">
        <v>27</v>
      </c>
      <c r="J77" s="74">
        <v>0</v>
      </c>
      <c r="K77" s="74">
        <v>0</v>
      </c>
      <c r="L77" s="74">
        <f t="shared" si="6"/>
        <v>0</v>
      </c>
      <c r="M77" s="48">
        <v>7175</v>
      </c>
      <c r="N77" s="48">
        <v>2870</v>
      </c>
      <c r="O77" s="48">
        <f t="shared" si="7"/>
        <v>4305</v>
      </c>
      <c r="P77" s="72" t="s">
        <v>77</v>
      </c>
      <c r="Q77" s="65" t="s">
        <v>80</v>
      </c>
      <c r="R77" s="77" t="s">
        <v>79</v>
      </c>
    </row>
    <row r="78" spans="1:18" ht="23.25" customHeight="1">
      <c r="A78" s="70">
        <v>71</v>
      </c>
      <c r="B78" s="71" t="s">
        <v>77</v>
      </c>
      <c r="C78" s="45" t="s">
        <v>196</v>
      </c>
      <c r="D78" s="44"/>
      <c r="E78" s="44">
        <v>61</v>
      </c>
      <c r="F78" s="65" t="s">
        <v>195</v>
      </c>
      <c r="G78" s="75" t="s">
        <v>55</v>
      </c>
      <c r="H78" s="75" t="s">
        <v>197</v>
      </c>
      <c r="I78" s="44" t="s">
        <v>27</v>
      </c>
      <c r="J78" s="74">
        <v>0</v>
      </c>
      <c r="K78" s="74">
        <v>0</v>
      </c>
      <c r="L78" s="74">
        <f t="shared" si="6"/>
        <v>0</v>
      </c>
      <c r="M78" s="48">
        <v>5275</v>
      </c>
      <c r="N78" s="48">
        <v>2110</v>
      </c>
      <c r="O78" s="48">
        <f t="shared" si="7"/>
        <v>3165</v>
      </c>
      <c r="P78" s="72" t="s">
        <v>77</v>
      </c>
      <c r="Q78" s="65" t="s">
        <v>80</v>
      </c>
      <c r="R78" s="77" t="s">
        <v>79</v>
      </c>
    </row>
    <row r="79" spans="1:18" ht="23.25" customHeight="1">
      <c r="A79" s="70">
        <v>72</v>
      </c>
      <c r="B79" s="71" t="s">
        <v>77</v>
      </c>
      <c r="C79" s="45" t="s">
        <v>198</v>
      </c>
      <c r="D79" s="44"/>
      <c r="E79" s="44">
        <v>62</v>
      </c>
      <c r="F79" s="44" t="s">
        <v>195</v>
      </c>
      <c r="G79" s="75" t="s">
        <v>55</v>
      </c>
      <c r="H79" s="75" t="s">
        <v>199</v>
      </c>
      <c r="I79" s="44" t="s">
        <v>27</v>
      </c>
      <c r="J79" s="74">
        <v>0</v>
      </c>
      <c r="K79" s="74">
        <v>0</v>
      </c>
      <c r="L79" s="74">
        <f t="shared" si="6"/>
        <v>0</v>
      </c>
      <c r="M79" s="48">
        <v>15925</v>
      </c>
      <c r="N79" s="48">
        <v>6370</v>
      </c>
      <c r="O79" s="48">
        <f t="shared" si="7"/>
        <v>9555</v>
      </c>
      <c r="P79" s="72" t="s">
        <v>77</v>
      </c>
      <c r="Q79" s="65" t="s">
        <v>80</v>
      </c>
      <c r="R79" s="77" t="s">
        <v>79</v>
      </c>
    </row>
    <row r="80" spans="1:18" ht="23.25" customHeight="1">
      <c r="A80" s="70">
        <v>73</v>
      </c>
      <c r="B80" s="71" t="s">
        <v>77</v>
      </c>
      <c r="C80" s="45" t="s">
        <v>200</v>
      </c>
      <c r="D80" s="44"/>
      <c r="E80" s="44">
        <v>63</v>
      </c>
      <c r="F80" s="44" t="s">
        <v>195</v>
      </c>
      <c r="G80" s="75" t="s">
        <v>55</v>
      </c>
      <c r="H80" s="75" t="s">
        <v>18</v>
      </c>
      <c r="I80" s="44" t="s">
        <v>27</v>
      </c>
      <c r="J80" s="74">
        <v>0</v>
      </c>
      <c r="K80" s="74">
        <v>0</v>
      </c>
      <c r="L80" s="74">
        <f t="shared" si="6"/>
        <v>0</v>
      </c>
      <c r="M80" s="48">
        <v>8475</v>
      </c>
      <c r="N80" s="48">
        <v>3390</v>
      </c>
      <c r="O80" s="48">
        <f t="shared" si="7"/>
        <v>5085</v>
      </c>
      <c r="P80" s="72" t="s">
        <v>77</v>
      </c>
      <c r="Q80" s="65" t="s">
        <v>80</v>
      </c>
      <c r="R80" s="77" t="s">
        <v>79</v>
      </c>
    </row>
    <row r="81" spans="1:18" ht="23.25" customHeight="1">
      <c r="A81" s="70">
        <v>74</v>
      </c>
      <c r="B81" s="71" t="s">
        <v>77</v>
      </c>
      <c r="C81" s="45" t="s">
        <v>201</v>
      </c>
      <c r="D81" s="44"/>
      <c r="E81" s="44">
        <v>64</v>
      </c>
      <c r="F81" s="44" t="s">
        <v>202</v>
      </c>
      <c r="G81" s="75" t="s">
        <v>55</v>
      </c>
      <c r="H81" s="75" t="s">
        <v>84</v>
      </c>
      <c r="I81" s="44" t="s">
        <v>27</v>
      </c>
      <c r="J81" s="74">
        <v>0</v>
      </c>
      <c r="K81" s="74">
        <v>0</v>
      </c>
      <c r="L81" s="74">
        <f t="shared" si="6"/>
        <v>0</v>
      </c>
      <c r="M81" s="48">
        <v>72950</v>
      </c>
      <c r="N81" s="48">
        <v>29180</v>
      </c>
      <c r="O81" s="48">
        <f t="shared" si="7"/>
        <v>43770</v>
      </c>
      <c r="P81" s="72" t="s">
        <v>77</v>
      </c>
      <c r="Q81" s="65" t="s">
        <v>80</v>
      </c>
      <c r="R81" s="77" t="s">
        <v>79</v>
      </c>
    </row>
    <row r="82" spans="1:18" ht="23.25" customHeight="1">
      <c r="A82" s="70">
        <v>75</v>
      </c>
      <c r="B82" s="71" t="s">
        <v>77</v>
      </c>
      <c r="C82" s="45" t="s">
        <v>203</v>
      </c>
      <c r="D82" s="44"/>
      <c r="E82" s="44">
        <v>65</v>
      </c>
      <c r="F82" s="65" t="s">
        <v>204</v>
      </c>
      <c r="G82" s="75" t="s">
        <v>55</v>
      </c>
      <c r="H82" s="75" t="s">
        <v>84</v>
      </c>
      <c r="I82" s="44" t="s">
        <v>27</v>
      </c>
      <c r="J82" s="74">
        <v>0</v>
      </c>
      <c r="K82" s="74">
        <v>0</v>
      </c>
      <c r="L82" s="74">
        <f t="shared" si="6"/>
        <v>0</v>
      </c>
      <c r="M82" s="48">
        <v>20200</v>
      </c>
      <c r="N82" s="48">
        <v>8080</v>
      </c>
      <c r="O82" s="48">
        <f t="shared" si="7"/>
        <v>12120</v>
      </c>
      <c r="P82" s="72" t="s">
        <v>77</v>
      </c>
      <c r="Q82" s="65" t="s">
        <v>80</v>
      </c>
      <c r="R82" s="77" t="s">
        <v>79</v>
      </c>
    </row>
    <row r="83" spans="1:18" ht="23.25" customHeight="1">
      <c r="A83" s="70">
        <v>76</v>
      </c>
      <c r="B83" s="71" t="s">
        <v>77</v>
      </c>
      <c r="C83" s="45" t="s">
        <v>205</v>
      </c>
      <c r="D83" s="44"/>
      <c r="E83" s="44">
        <v>66</v>
      </c>
      <c r="F83" s="44" t="s">
        <v>206</v>
      </c>
      <c r="G83" s="75" t="s">
        <v>55</v>
      </c>
      <c r="H83" s="75" t="s">
        <v>207</v>
      </c>
      <c r="I83" s="44" t="s">
        <v>27</v>
      </c>
      <c r="J83" s="74">
        <v>0</v>
      </c>
      <c r="K83" s="74">
        <v>0</v>
      </c>
      <c r="L83" s="74">
        <f t="shared" si="6"/>
        <v>0</v>
      </c>
      <c r="M83" s="48">
        <v>74050</v>
      </c>
      <c r="N83" s="48">
        <v>29620</v>
      </c>
      <c r="O83" s="48">
        <f t="shared" si="7"/>
        <v>44430</v>
      </c>
      <c r="P83" s="72" t="s">
        <v>77</v>
      </c>
      <c r="Q83" s="65" t="s">
        <v>80</v>
      </c>
      <c r="R83" s="77" t="s">
        <v>79</v>
      </c>
    </row>
    <row r="84" spans="1:18" ht="23.25" customHeight="1">
      <c r="A84" s="70">
        <v>77</v>
      </c>
      <c r="B84" s="71" t="s">
        <v>77</v>
      </c>
      <c r="C84" s="45" t="s">
        <v>208</v>
      </c>
      <c r="D84" s="44"/>
      <c r="E84" s="44">
        <v>67</v>
      </c>
      <c r="F84" s="44" t="s">
        <v>209</v>
      </c>
      <c r="G84" s="75" t="s">
        <v>55</v>
      </c>
      <c r="H84" s="78" t="s">
        <v>210</v>
      </c>
      <c r="I84" s="44" t="s">
        <v>27</v>
      </c>
      <c r="J84" s="74">
        <v>0</v>
      </c>
      <c r="K84" s="74">
        <v>1054</v>
      </c>
      <c r="L84" s="74">
        <f t="shared" si="6"/>
        <v>-1054</v>
      </c>
      <c r="M84" s="48">
        <v>0</v>
      </c>
      <c r="N84" s="48">
        <v>10540</v>
      </c>
      <c r="O84" s="48">
        <f t="shared" si="7"/>
        <v>-10540</v>
      </c>
      <c r="P84" s="72" t="s">
        <v>77</v>
      </c>
      <c r="Q84" s="178" t="s">
        <v>81</v>
      </c>
      <c r="R84" s="179"/>
    </row>
    <row r="85" spans="1:18" ht="23.25" customHeight="1">
      <c r="A85" s="70">
        <v>78</v>
      </c>
      <c r="B85" s="71" t="s">
        <v>77</v>
      </c>
      <c r="C85" s="45" t="s">
        <v>211</v>
      </c>
      <c r="D85" s="44"/>
      <c r="E85" s="44">
        <v>68</v>
      </c>
      <c r="F85" s="44" t="s">
        <v>212</v>
      </c>
      <c r="G85" s="75" t="s">
        <v>55</v>
      </c>
      <c r="H85" s="78" t="s">
        <v>213</v>
      </c>
      <c r="I85" s="44" t="s">
        <v>27</v>
      </c>
      <c r="J85" s="74">
        <v>0</v>
      </c>
      <c r="K85" s="74">
        <v>0</v>
      </c>
      <c r="L85" s="74">
        <f t="shared" si="6"/>
        <v>0</v>
      </c>
      <c r="M85" s="48">
        <v>8800</v>
      </c>
      <c r="N85" s="48">
        <v>3520</v>
      </c>
      <c r="O85" s="48">
        <f t="shared" si="7"/>
        <v>5280</v>
      </c>
      <c r="P85" s="72" t="s">
        <v>77</v>
      </c>
      <c r="Q85" s="65" t="s">
        <v>80</v>
      </c>
      <c r="R85" s="77" t="s">
        <v>79</v>
      </c>
    </row>
    <row r="86" spans="1:18" ht="23.25" customHeight="1">
      <c r="A86" s="70">
        <v>79</v>
      </c>
      <c r="B86" s="71" t="s">
        <v>77</v>
      </c>
      <c r="C86" s="45" t="s">
        <v>214</v>
      </c>
      <c r="D86" s="44"/>
      <c r="E86" s="44">
        <v>69</v>
      </c>
      <c r="F86" s="44" t="s">
        <v>212</v>
      </c>
      <c r="G86" s="75" t="s">
        <v>55</v>
      </c>
      <c r="H86" s="78" t="s">
        <v>213</v>
      </c>
      <c r="I86" s="44" t="s">
        <v>27</v>
      </c>
      <c r="J86" s="74">
        <v>0</v>
      </c>
      <c r="K86" s="74">
        <v>0</v>
      </c>
      <c r="L86" s="74">
        <f t="shared" si="6"/>
        <v>0</v>
      </c>
      <c r="M86" s="48">
        <v>3150</v>
      </c>
      <c r="N86" s="48">
        <v>1260</v>
      </c>
      <c r="O86" s="48">
        <f t="shared" si="7"/>
        <v>1890</v>
      </c>
      <c r="P86" s="72" t="s">
        <v>77</v>
      </c>
      <c r="Q86" s="65" t="s">
        <v>80</v>
      </c>
      <c r="R86" s="77" t="s">
        <v>79</v>
      </c>
    </row>
    <row r="87" spans="1:18" ht="23.25" customHeight="1">
      <c r="A87" s="70">
        <v>80</v>
      </c>
      <c r="B87" s="71" t="s">
        <v>77</v>
      </c>
      <c r="C87" s="45" t="s">
        <v>215</v>
      </c>
      <c r="D87" s="44"/>
      <c r="E87" s="44">
        <v>70</v>
      </c>
      <c r="F87" s="65" t="s">
        <v>212</v>
      </c>
      <c r="G87" s="75" t="s">
        <v>55</v>
      </c>
      <c r="H87" s="78" t="s">
        <v>84</v>
      </c>
      <c r="I87" s="44" t="s">
        <v>27</v>
      </c>
      <c r="J87" s="74">
        <v>0</v>
      </c>
      <c r="K87" s="74">
        <v>186</v>
      </c>
      <c r="L87" s="74">
        <f t="shared" si="6"/>
        <v>-186</v>
      </c>
      <c r="M87" s="48">
        <v>0</v>
      </c>
      <c r="N87" s="48">
        <v>1860</v>
      </c>
      <c r="O87" s="48">
        <f t="shared" si="7"/>
        <v>-1860</v>
      </c>
      <c r="P87" s="72" t="s">
        <v>77</v>
      </c>
      <c r="Q87" s="178" t="s">
        <v>81</v>
      </c>
      <c r="R87" s="179"/>
    </row>
    <row r="88" spans="1:18" ht="23.25" customHeight="1">
      <c r="A88" s="70">
        <v>81</v>
      </c>
      <c r="B88" s="71" t="s">
        <v>77</v>
      </c>
      <c r="C88" s="45" t="s">
        <v>216</v>
      </c>
      <c r="D88" s="44"/>
      <c r="E88" s="44">
        <v>71</v>
      </c>
      <c r="F88" s="65" t="s">
        <v>217</v>
      </c>
      <c r="G88" s="75" t="s">
        <v>55</v>
      </c>
      <c r="H88" s="78" t="s">
        <v>18</v>
      </c>
      <c r="I88" s="44" t="s">
        <v>27</v>
      </c>
      <c r="J88" s="74">
        <v>0</v>
      </c>
      <c r="K88" s="74">
        <v>0</v>
      </c>
      <c r="L88" s="74">
        <f t="shared" si="6"/>
        <v>0</v>
      </c>
      <c r="M88" s="48">
        <v>25000</v>
      </c>
      <c r="N88" s="48">
        <v>10000</v>
      </c>
      <c r="O88" s="48">
        <f t="shared" si="7"/>
        <v>15000</v>
      </c>
      <c r="P88" s="72" t="s">
        <v>77</v>
      </c>
      <c r="Q88" s="65" t="s">
        <v>80</v>
      </c>
      <c r="R88" s="77" t="s">
        <v>79</v>
      </c>
    </row>
    <row r="89" spans="1:18" ht="23.25" customHeight="1">
      <c r="A89" s="70">
        <v>82</v>
      </c>
      <c r="B89" s="71" t="s">
        <v>77</v>
      </c>
      <c r="C89" s="45" t="s">
        <v>218</v>
      </c>
      <c r="D89" s="44"/>
      <c r="E89" s="44">
        <v>72</v>
      </c>
      <c r="F89" s="65" t="s">
        <v>219</v>
      </c>
      <c r="G89" s="75" t="s">
        <v>55</v>
      </c>
      <c r="H89" s="78" t="s">
        <v>84</v>
      </c>
      <c r="I89" s="44" t="s">
        <v>27</v>
      </c>
      <c r="J89" s="74">
        <v>0</v>
      </c>
      <c r="K89" s="74">
        <v>0</v>
      </c>
      <c r="L89" s="74">
        <v>0</v>
      </c>
      <c r="M89" s="48">
        <v>6950</v>
      </c>
      <c r="N89" s="48">
        <v>2780</v>
      </c>
      <c r="O89" s="48">
        <f t="shared" si="7"/>
        <v>4170</v>
      </c>
      <c r="P89" s="72" t="s">
        <v>77</v>
      </c>
      <c r="Q89" s="65" t="s">
        <v>80</v>
      </c>
      <c r="R89" s="77" t="s">
        <v>79</v>
      </c>
    </row>
    <row r="90" spans="1:18" ht="23.25" customHeight="1">
      <c r="A90" s="70">
        <v>83</v>
      </c>
      <c r="B90" s="71" t="s">
        <v>77</v>
      </c>
      <c r="C90" s="45" t="s">
        <v>220</v>
      </c>
      <c r="D90" s="44"/>
      <c r="E90" s="44">
        <v>73</v>
      </c>
      <c r="F90" s="65" t="s">
        <v>221</v>
      </c>
      <c r="G90" s="75" t="s">
        <v>55</v>
      </c>
      <c r="H90" s="78" t="s">
        <v>84</v>
      </c>
      <c r="I90" s="44" t="s">
        <v>27</v>
      </c>
      <c r="J90" s="74">
        <v>816</v>
      </c>
      <c r="K90" s="74">
        <v>704</v>
      </c>
      <c r="L90" s="74">
        <f t="shared" si="6"/>
        <v>112</v>
      </c>
      <c r="M90" s="48">
        <v>20400</v>
      </c>
      <c r="N90" s="48">
        <v>7740</v>
      </c>
      <c r="O90" s="48">
        <f t="shared" si="7"/>
        <v>12660</v>
      </c>
      <c r="P90" s="72" t="s">
        <v>77</v>
      </c>
      <c r="Q90" s="65" t="s">
        <v>80</v>
      </c>
      <c r="R90" s="77" t="s">
        <v>79</v>
      </c>
    </row>
    <row r="91" spans="1:18" ht="23.25" customHeight="1">
      <c r="A91" s="70">
        <v>84</v>
      </c>
      <c r="B91" s="71" t="s">
        <v>77</v>
      </c>
      <c r="C91" s="45" t="s">
        <v>222</v>
      </c>
      <c r="D91" s="44"/>
      <c r="E91" s="44">
        <v>74</v>
      </c>
      <c r="F91" s="44" t="s">
        <v>223</v>
      </c>
      <c r="G91" s="75" t="s">
        <v>55</v>
      </c>
      <c r="H91" s="78" t="s">
        <v>84</v>
      </c>
      <c r="I91" s="44" t="s">
        <v>27</v>
      </c>
      <c r="J91" s="74">
        <v>0</v>
      </c>
      <c r="K91" s="74">
        <v>0</v>
      </c>
      <c r="L91" s="74">
        <f t="shared" si="6"/>
        <v>0</v>
      </c>
      <c r="M91" s="48">
        <v>4625</v>
      </c>
      <c r="N91" s="48">
        <v>1850</v>
      </c>
      <c r="O91" s="48">
        <f t="shared" si="7"/>
        <v>2775</v>
      </c>
      <c r="P91" s="72" t="s">
        <v>77</v>
      </c>
      <c r="Q91" s="65" t="s">
        <v>80</v>
      </c>
      <c r="R91" s="77" t="s">
        <v>79</v>
      </c>
    </row>
    <row r="92" spans="1:18" ht="23.25" customHeight="1">
      <c r="A92" s="70">
        <v>85</v>
      </c>
      <c r="B92" s="71" t="s">
        <v>77</v>
      </c>
      <c r="C92" s="45" t="s">
        <v>224</v>
      </c>
      <c r="D92" s="44"/>
      <c r="E92" s="44">
        <v>75</v>
      </c>
      <c r="F92" s="44" t="s">
        <v>223</v>
      </c>
      <c r="G92" s="75" t="s">
        <v>55</v>
      </c>
      <c r="H92" s="78" t="s">
        <v>84</v>
      </c>
      <c r="I92" s="44" t="s">
        <v>27</v>
      </c>
      <c r="J92" s="74">
        <v>539</v>
      </c>
      <c r="K92" s="74">
        <v>487</v>
      </c>
      <c r="L92" s="74">
        <f t="shared" si="6"/>
        <v>52</v>
      </c>
      <c r="M92" s="48">
        <v>13475</v>
      </c>
      <c r="N92" s="48">
        <v>4870</v>
      </c>
      <c r="O92" s="48">
        <f t="shared" si="7"/>
        <v>8605</v>
      </c>
      <c r="P92" s="72" t="s">
        <v>77</v>
      </c>
      <c r="Q92" s="65" t="s">
        <v>80</v>
      </c>
      <c r="R92" s="77" t="s">
        <v>79</v>
      </c>
    </row>
    <row r="93" spans="1:18" ht="23.25" customHeight="1">
      <c r="A93" s="70">
        <v>86</v>
      </c>
      <c r="B93" s="71" t="s">
        <v>77</v>
      </c>
      <c r="C93" s="45" t="s">
        <v>225</v>
      </c>
      <c r="D93" s="44"/>
      <c r="E93" s="44">
        <v>76</v>
      </c>
      <c r="F93" s="44" t="s">
        <v>223</v>
      </c>
      <c r="G93" s="75" t="s">
        <v>55</v>
      </c>
      <c r="H93" s="78" t="s">
        <v>84</v>
      </c>
      <c r="I93" s="44" t="s">
        <v>27</v>
      </c>
      <c r="J93" s="74">
        <v>0</v>
      </c>
      <c r="K93" s="74">
        <v>0</v>
      </c>
      <c r="L93" s="74">
        <f t="shared" si="6"/>
        <v>0</v>
      </c>
      <c r="M93" s="48">
        <v>1200</v>
      </c>
      <c r="N93" s="48">
        <v>480</v>
      </c>
      <c r="O93" s="48">
        <f t="shared" si="7"/>
        <v>720</v>
      </c>
      <c r="P93" s="72" t="s">
        <v>77</v>
      </c>
      <c r="Q93" s="65" t="s">
        <v>80</v>
      </c>
      <c r="R93" s="77" t="s">
        <v>79</v>
      </c>
    </row>
    <row r="94" spans="1:18" ht="23.25" customHeight="1">
      <c r="A94" s="70">
        <v>87</v>
      </c>
      <c r="B94" s="71" t="s">
        <v>77</v>
      </c>
      <c r="C94" s="45" t="s">
        <v>226</v>
      </c>
      <c r="D94" s="44"/>
      <c r="E94" s="44">
        <v>77</v>
      </c>
      <c r="F94" s="65" t="s">
        <v>227</v>
      </c>
      <c r="G94" s="75" t="s">
        <v>55</v>
      </c>
      <c r="H94" s="78" t="s">
        <v>84</v>
      </c>
      <c r="I94" s="44" t="s">
        <v>27</v>
      </c>
      <c r="J94" s="74">
        <v>0</v>
      </c>
      <c r="K94" s="74">
        <v>460</v>
      </c>
      <c r="L94" s="74">
        <f t="shared" si="6"/>
        <v>-460</v>
      </c>
      <c r="M94" s="48">
        <v>0</v>
      </c>
      <c r="N94" s="48">
        <v>4600</v>
      </c>
      <c r="O94" s="48">
        <f t="shared" si="7"/>
        <v>-4600</v>
      </c>
      <c r="P94" s="72" t="s">
        <v>77</v>
      </c>
      <c r="Q94" s="178" t="s">
        <v>81</v>
      </c>
      <c r="R94" s="179"/>
    </row>
    <row r="95" spans="1:18" ht="23.25" customHeight="1">
      <c r="A95" s="70">
        <v>88</v>
      </c>
      <c r="B95" s="71" t="s">
        <v>77</v>
      </c>
      <c r="C95" s="45" t="s">
        <v>228</v>
      </c>
      <c r="D95" s="44"/>
      <c r="E95" s="44">
        <v>78</v>
      </c>
      <c r="F95" s="44" t="s">
        <v>106</v>
      </c>
      <c r="G95" s="75" t="s">
        <v>55</v>
      </c>
      <c r="H95" s="78" t="s">
        <v>84</v>
      </c>
      <c r="I95" s="44" t="s">
        <v>27</v>
      </c>
      <c r="J95" s="74">
        <v>0</v>
      </c>
      <c r="K95" s="74">
        <v>0</v>
      </c>
      <c r="L95" s="74">
        <f t="shared" si="6"/>
        <v>0</v>
      </c>
      <c r="M95" s="48">
        <v>1100</v>
      </c>
      <c r="N95" s="48">
        <v>440</v>
      </c>
      <c r="O95" s="48">
        <f t="shared" si="7"/>
        <v>660</v>
      </c>
      <c r="P95" s="72" t="s">
        <v>77</v>
      </c>
      <c r="Q95" s="65" t="s">
        <v>80</v>
      </c>
      <c r="R95" s="77" t="s">
        <v>79</v>
      </c>
    </row>
    <row r="96" spans="1:18" ht="23.25" customHeight="1">
      <c r="A96" s="70">
        <v>89</v>
      </c>
      <c r="B96" s="71" t="s">
        <v>77</v>
      </c>
      <c r="C96" s="45" t="s">
        <v>229</v>
      </c>
      <c r="D96" s="44"/>
      <c r="E96" s="44">
        <v>79</v>
      </c>
      <c r="F96" s="44" t="s">
        <v>106</v>
      </c>
      <c r="G96" s="75" t="s">
        <v>55</v>
      </c>
      <c r="H96" s="78" t="s">
        <v>84</v>
      </c>
      <c r="I96" s="44" t="s">
        <v>27</v>
      </c>
      <c r="J96" s="74">
        <v>0</v>
      </c>
      <c r="K96" s="74">
        <v>0</v>
      </c>
      <c r="L96" s="74">
        <f aca="true" t="shared" si="8" ref="L96:L139">SUM(J96-K96)</f>
        <v>0</v>
      </c>
      <c r="M96" s="48">
        <v>4250</v>
      </c>
      <c r="N96" s="48">
        <v>1700</v>
      </c>
      <c r="O96" s="48">
        <f aca="true" t="shared" si="9" ref="O96:O139">SUM(M96-N96)</f>
        <v>2550</v>
      </c>
      <c r="P96" s="72" t="s">
        <v>77</v>
      </c>
      <c r="Q96" s="65" t="s">
        <v>80</v>
      </c>
      <c r="R96" s="77" t="s">
        <v>79</v>
      </c>
    </row>
    <row r="97" spans="1:18" ht="23.25" customHeight="1">
      <c r="A97" s="70">
        <v>90</v>
      </c>
      <c r="B97" s="71" t="s">
        <v>77</v>
      </c>
      <c r="C97" s="45" t="s">
        <v>230</v>
      </c>
      <c r="D97" s="44"/>
      <c r="E97" s="44">
        <v>80</v>
      </c>
      <c r="F97" s="44" t="s">
        <v>106</v>
      </c>
      <c r="G97" s="75" t="s">
        <v>55</v>
      </c>
      <c r="H97" s="78" t="s">
        <v>84</v>
      </c>
      <c r="I97" s="44" t="s">
        <v>27</v>
      </c>
      <c r="J97" s="74">
        <v>0</v>
      </c>
      <c r="K97" s="74">
        <v>0</v>
      </c>
      <c r="L97" s="74">
        <f t="shared" si="8"/>
        <v>0</v>
      </c>
      <c r="M97" s="48">
        <v>1325</v>
      </c>
      <c r="N97" s="48">
        <v>530</v>
      </c>
      <c r="O97" s="48">
        <f t="shared" si="9"/>
        <v>795</v>
      </c>
      <c r="P97" s="72" t="s">
        <v>77</v>
      </c>
      <c r="Q97" s="65" t="s">
        <v>80</v>
      </c>
      <c r="R97" s="77" t="s">
        <v>79</v>
      </c>
    </row>
    <row r="98" spans="1:18" ht="23.25" customHeight="1">
      <c r="A98" s="70">
        <v>91</v>
      </c>
      <c r="B98" s="71" t="s">
        <v>77</v>
      </c>
      <c r="C98" s="45" t="s">
        <v>231</v>
      </c>
      <c r="D98" s="44"/>
      <c r="E98" s="44">
        <v>81</v>
      </c>
      <c r="F98" s="44" t="s">
        <v>106</v>
      </c>
      <c r="G98" s="75" t="s">
        <v>55</v>
      </c>
      <c r="H98" s="78" t="s">
        <v>84</v>
      </c>
      <c r="I98" s="44" t="s">
        <v>27</v>
      </c>
      <c r="J98" s="74">
        <v>0</v>
      </c>
      <c r="K98" s="74">
        <v>0</v>
      </c>
      <c r="L98" s="74">
        <f t="shared" si="8"/>
        <v>0</v>
      </c>
      <c r="M98" s="48">
        <v>2150</v>
      </c>
      <c r="N98" s="48">
        <v>860</v>
      </c>
      <c r="O98" s="48">
        <f t="shared" si="9"/>
        <v>1290</v>
      </c>
      <c r="P98" s="72" t="s">
        <v>77</v>
      </c>
      <c r="Q98" s="65" t="s">
        <v>80</v>
      </c>
      <c r="R98" s="77" t="s">
        <v>79</v>
      </c>
    </row>
    <row r="99" spans="1:18" ht="23.25" customHeight="1">
      <c r="A99" s="70">
        <v>92</v>
      </c>
      <c r="B99" s="71" t="s">
        <v>77</v>
      </c>
      <c r="C99" s="45" t="s">
        <v>203</v>
      </c>
      <c r="D99" s="44"/>
      <c r="E99" s="44">
        <v>82</v>
      </c>
      <c r="F99" s="65" t="s">
        <v>204</v>
      </c>
      <c r="G99" s="75" t="s">
        <v>55</v>
      </c>
      <c r="H99" s="78" t="s">
        <v>18</v>
      </c>
      <c r="I99" s="44" t="s">
        <v>27</v>
      </c>
      <c r="J99" s="74">
        <v>0</v>
      </c>
      <c r="K99" s="74">
        <v>840</v>
      </c>
      <c r="L99" s="74">
        <f t="shared" si="8"/>
        <v>-840</v>
      </c>
      <c r="M99" s="48">
        <v>0</v>
      </c>
      <c r="N99" s="48">
        <v>8400</v>
      </c>
      <c r="O99" s="48">
        <f t="shared" si="9"/>
        <v>-8400</v>
      </c>
      <c r="P99" s="72" t="s">
        <v>77</v>
      </c>
      <c r="Q99" s="178" t="s">
        <v>232</v>
      </c>
      <c r="R99" s="179"/>
    </row>
    <row r="100" spans="1:18" ht="23.25" customHeight="1">
      <c r="A100" s="70">
        <v>93</v>
      </c>
      <c r="B100" s="71" t="s">
        <v>77</v>
      </c>
      <c r="C100" s="45" t="s">
        <v>201</v>
      </c>
      <c r="D100" s="44"/>
      <c r="E100" s="44">
        <v>83</v>
      </c>
      <c r="F100" s="44" t="s">
        <v>202</v>
      </c>
      <c r="G100" s="75" t="s">
        <v>55</v>
      </c>
      <c r="H100" s="78" t="s">
        <v>18</v>
      </c>
      <c r="I100" s="44" t="s">
        <v>27</v>
      </c>
      <c r="J100" s="74">
        <v>0</v>
      </c>
      <c r="K100" s="74">
        <v>-2467</v>
      </c>
      <c r="L100" s="74">
        <f t="shared" si="8"/>
        <v>2467</v>
      </c>
      <c r="M100" s="48">
        <v>0</v>
      </c>
      <c r="N100" s="48">
        <v>24670</v>
      </c>
      <c r="O100" s="48">
        <f t="shared" si="9"/>
        <v>-24670</v>
      </c>
      <c r="P100" s="72" t="s">
        <v>77</v>
      </c>
      <c r="Q100" s="178" t="s">
        <v>232</v>
      </c>
      <c r="R100" s="179"/>
    </row>
    <row r="101" spans="1:18" ht="23.25" customHeight="1">
      <c r="A101" s="70">
        <v>94</v>
      </c>
      <c r="B101" s="71" t="s">
        <v>77</v>
      </c>
      <c r="C101" s="45" t="s">
        <v>233</v>
      </c>
      <c r="D101" s="44"/>
      <c r="E101" s="44">
        <v>84</v>
      </c>
      <c r="F101" s="44" t="s">
        <v>106</v>
      </c>
      <c r="G101" s="75" t="s">
        <v>55</v>
      </c>
      <c r="H101" s="78" t="s">
        <v>84</v>
      </c>
      <c r="I101" s="44" t="s">
        <v>27</v>
      </c>
      <c r="J101" s="74">
        <v>116</v>
      </c>
      <c r="K101" s="74">
        <v>149</v>
      </c>
      <c r="L101" s="74">
        <f t="shared" si="8"/>
        <v>-33</v>
      </c>
      <c r="M101" s="48">
        <v>2900</v>
      </c>
      <c r="N101" s="48">
        <v>1490</v>
      </c>
      <c r="O101" s="48">
        <f t="shared" si="9"/>
        <v>1410</v>
      </c>
      <c r="P101" s="72" t="s">
        <v>77</v>
      </c>
      <c r="Q101" s="65" t="s">
        <v>80</v>
      </c>
      <c r="R101" s="77" t="s">
        <v>79</v>
      </c>
    </row>
    <row r="102" spans="1:18" ht="23.25" customHeight="1">
      <c r="A102" s="70">
        <v>95</v>
      </c>
      <c r="B102" s="71" t="s">
        <v>77</v>
      </c>
      <c r="C102" s="45" t="s">
        <v>107</v>
      </c>
      <c r="D102" s="44"/>
      <c r="E102" s="44">
        <v>85</v>
      </c>
      <c r="F102" s="44" t="s">
        <v>106</v>
      </c>
      <c r="G102" s="75" t="s">
        <v>55</v>
      </c>
      <c r="H102" s="78" t="s">
        <v>84</v>
      </c>
      <c r="I102" s="44" t="s">
        <v>27</v>
      </c>
      <c r="J102" s="74">
        <v>227</v>
      </c>
      <c r="K102" s="74">
        <v>230</v>
      </c>
      <c r="L102" s="74">
        <f t="shared" si="8"/>
        <v>-3</v>
      </c>
      <c r="M102" s="48">
        <v>5675</v>
      </c>
      <c r="N102" s="48">
        <v>2300</v>
      </c>
      <c r="O102" s="48">
        <f t="shared" si="9"/>
        <v>3375</v>
      </c>
      <c r="P102" s="72" t="s">
        <v>77</v>
      </c>
      <c r="Q102" s="65" t="s">
        <v>80</v>
      </c>
      <c r="R102" s="77" t="s">
        <v>79</v>
      </c>
    </row>
    <row r="103" spans="1:18" ht="23.25" customHeight="1">
      <c r="A103" s="70">
        <v>96</v>
      </c>
      <c r="B103" s="71" t="s">
        <v>77</v>
      </c>
      <c r="C103" s="45" t="s">
        <v>234</v>
      </c>
      <c r="D103" s="44"/>
      <c r="E103" s="44">
        <v>86</v>
      </c>
      <c r="F103" s="44" t="s">
        <v>235</v>
      </c>
      <c r="G103" s="75" t="s">
        <v>55</v>
      </c>
      <c r="H103" s="78" t="s">
        <v>84</v>
      </c>
      <c r="I103" s="44" t="s">
        <v>27</v>
      </c>
      <c r="J103" s="74">
        <v>0</v>
      </c>
      <c r="K103" s="74">
        <v>115</v>
      </c>
      <c r="L103" s="74">
        <f t="shared" si="8"/>
        <v>-115</v>
      </c>
      <c r="M103" s="48">
        <v>0</v>
      </c>
      <c r="N103" s="48">
        <v>1150</v>
      </c>
      <c r="O103" s="48">
        <f t="shared" si="9"/>
        <v>-1150</v>
      </c>
      <c r="P103" s="72" t="s">
        <v>77</v>
      </c>
      <c r="Q103" s="178" t="s">
        <v>81</v>
      </c>
      <c r="R103" s="179"/>
    </row>
    <row r="104" spans="1:18" ht="23.25" customHeight="1">
      <c r="A104" s="70">
        <v>97</v>
      </c>
      <c r="B104" s="71" t="s">
        <v>77</v>
      </c>
      <c r="C104" s="45" t="s">
        <v>236</v>
      </c>
      <c r="D104" s="44"/>
      <c r="E104" s="44">
        <v>87</v>
      </c>
      <c r="F104" s="65" t="s">
        <v>237</v>
      </c>
      <c r="G104" s="75" t="s">
        <v>55</v>
      </c>
      <c r="H104" s="78" t="s">
        <v>84</v>
      </c>
      <c r="I104" s="44" t="s">
        <v>27</v>
      </c>
      <c r="J104" s="74">
        <v>0</v>
      </c>
      <c r="K104" s="74">
        <v>271</v>
      </c>
      <c r="L104" s="74">
        <f t="shared" si="8"/>
        <v>-271</v>
      </c>
      <c r="M104" s="48">
        <v>0</v>
      </c>
      <c r="N104" s="48">
        <v>2710</v>
      </c>
      <c r="O104" s="48">
        <f t="shared" si="9"/>
        <v>-2710</v>
      </c>
      <c r="P104" s="72" t="s">
        <v>77</v>
      </c>
      <c r="Q104" s="178" t="s">
        <v>81</v>
      </c>
      <c r="R104" s="179"/>
    </row>
    <row r="105" spans="1:18" ht="23.25" customHeight="1">
      <c r="A105" s="70">
        <v>98</v>
      </c>
      <c r="B105" s="71" t="s">
        <v>77</v>
      </c>
      <c r="C105" s="45" t="s">
        <v>238</v>
      </c>
      <c r="D105" s="44"/>
      <c r="E105" s="44">
        <v>88</v>
      </c>
      <c r="F105" s="44" t="s">
        <v>173</v>
      </c>
      <c r="G105" s="75" t="s">
        <v>55</v>
      </c>
      <c r="H105" s="78" t="s">
        <v>18</v>
      </c>
      <c r="I105" s="44" t="s">
        <v>27</v>
      </c>
      <c r="J105" s="74">
        <v>0</v>
      </c>
      <c r="K105" s="74">
        <v>0</v>
      </c>
      <c r="L105" s="74">
        <f t="shared" si="8"/>
        <v>0</v>
      </c>
      <c r="M105" s="48">
        <v>64225</v>
      </c>
      <c r="N105" s="48">
        <v>23550</v>
      </c>
      <c r="O105" s="48">
        <f t="shared" si="9"/>
        <v>40675</v>
      </c>
      <c r="P105" s="72" t="s">
        <v>77</v>
      </c>
      <c r="Q105" s="65" t="s">
        <v>80</v>
      </c>
      <c r="R105" s="77" t="s">
        <v>79</v>
      </c>
    </row>
    <row r="106" spans="1:18" ht="23.25" customHeight="1">
      <c r="A106" s="70">
        <v>99</v>
      </c>
      <c r="B106" s="71" t="s">
        <v>77</v>
      </c>
      <c r="C106" s="45" t="s">
        <v>239</v>
      </c>
      <c r="D106" s="44"/>
      <c r="E106" s="44">
        <v>89</v>
      </c>
      <c r="F106" s="65" t="s">
        <v>240</v>
      </c>
      <c r="G106" s="75" t="s">
        <v>55</v>
      </c>
      <c r="H106" s="78" t="s">
        <v>84</v>
      </c>
      <c r="I106" s="44" t="s">
        <v>27</v>
      </c>
      <c r="J106" s="74">
        <v>1697</v>
      </c>
      <c r="K106" s="74">
        <v>1340</v>
      </c>
      <c r="L106" s="74">
        <f t="shared" si="8"/>
        <v>357</v>
      </c>
      <c r="M106" s="48">
        <v>42425</v>
      </c>
      <c r="N106" s="48">
        <v>13400</v>
      </c>
      <c r="O106" s="48">
        <f t="shared" si="9"/>
        <v>29025</v>
      </c>
      <c r="P106" s="72" t="s">
        <v>77</v>
      </c>
      <c r="Q106" s="65" t="s">
        <v>80</v>
      </c>
      <c r="R106" s="77" t="s">
        <v>79</v>
      </c>
    </row>
    <row r="107" spans="1:18" ht="23.25" customHeight="1">
      <c r="A107" s="70">
        <v>100</v>
      </c>
      <c r="B107" s="71" t="s">
        <v>77</v>
      </c>
      <c r="C107" s="45" t="s">
        <v>241</v>
      </c>
      <c r="D107" s="44"/>
      <c r="E107" s="44">
        <v>90</v>
      </c>
      <c r="F107" s="65" t="s">
        <v>221</v>
      </c>
      <c r="G107" s="75" t="s">
        <v>55</v>
      </c>
      <c r="H107" s="78" t="s">
        <v>84</v>
      </c>
      <c r="I107" s="44" t="s">
        <v>27</v>
      </c>
      <c r="J107" s="74">
        <v>69</v>
      </c>
      <c r="K107" s="74">
        <v>60</v>
      </c>
      <c r="L107" s="74">
        <f t="shared" si="8"/>
        <v>9</v>
      </c>
      <c r="M107" s="48">
        <v>1500</v>
      </c>
      <c r="N107" s="48">
        <v>600</v>
      </c>
      <c r="O107" s="48">
        <f t="shared" si="9"/>
        <v>900</v>
      </c>
      <c r="P107" s="72" t="s">
        <v>77</v>
      </c>
      <c r="Q107" s="65" t="s">
        <v>80</v>
      </c>
      <c r="R107" s="77" t="s">
        <v>79</v>
      </c>
    </row>
    <row r="108" spans="1:18" ht="23.25" customHeight="1">
      <c r="A108" s="70">
        <v>101</v>
      </c>
      <c r="B108" s="71" t="s">
        <v>77</v>
      </c>
      <c r="C108" s="45" t="s">
        <v>242</v>
      </c>
      <c r="D108" s="44"/>
      <c r="E108" s="44">
        <v>91</v>
      </c>
      <c r="F108" s="44" t="s">
        <v>243</v>
      </c>
      <c r="G108" s="75" t="s">
        <v>55</v>
      </c>
      <c r="H108" s="78" t="s">
        <v>84</v>
      </c>
      <c r="I108" s="44" t="s">
        <v>27</v>
      </c>
      <c r="J108" s="74">
        <v>217</v>
      </c>
      <c r="K108" s="74">
        <v>146</v>
      </c>
      <c r="L108" s="74">
        <f t="shared" si="8"/>
        <v>71</v>
      </c>
      <c r="M108" s="48">
        <v>5425</v>
      </c>
      <c r="N108" s="48">
        <v>1460</v>
      </c>
      <c r="O108" s="48">
        <f t="shared" si="9"/>
        <v>3965</v>
      </c>
      <c r="P108" s="72" t="s">
        <v>77</v>
      </c>
      <c r="Q108" s="65" t="s">
        <v>80</v>
      </c>
      <c r="R108" s="77" t="s">
        <v>79</v>
      </c>
    </row>
    <row r="109" spans="1:18" ht="23.25" customHeight="1">
      <c r="A109" s="70">
        <v>102</v>
      </c>
      <c r="B109" s="71" t="s">
        <v>77</v>
      </c>
      <c r="C109" s="45" t="s">
        <v>244</v>
      </c>
      <c r="D109" s="44"/>
      <c r="E109" s="44">
        <v>92</v>
      </c>
      <c r="F109" s="65" t="s">
        <v>227</v>
      </c>
      <c r="G109" s="75" t="s">
        <v>55</v>
      </c>
      <c r="H109" s="78" t="s">
        <v>84</v>
      </c>
      <c r="I109" s="44" t="s">
        <v>27</v>
      </c>
      <c r="J109" s="74">
        <v>0</v>
      </c>
      <c r="K109" s="74">
        <v>341</v>
      </c>
      <c r="L109" s="74">
        <f t="shared" si="8"/>
        <v>-341</v>
      </c>
      <c r="M109" s="48">
        <v>0</v>
      </c>
      <c r="N109" s="48">
        <v>3410</v>
      </c>
      <c r="O109" s="48">
        <f t="shared" si="9"/>
        <v>-3410</v>
      </c>
      <c r="P109" s="72" t="s">
        <v>77</v>
      </c>
      <c r="Q109" s="178" t="s">
        <v>81</v>
      </c>
      <c r="R109" s="179"/>
    </row>
    <row r="110" spans="1:18" ht="23.25" customHeight="1">
      <c r="A110" s="70">
        <v>103</v>
      </c>
      <c r="B110" s="71" t="s">
        <v>77</v>
      </c>
      <c r="C110" s="45" t="s">
        <v>245</v>
      </c>
      <c r="D110" s="44"/>
      <c r="E110" s="44">
        <v>93</v>
      </c>
      <c r="F110" s="65" t="s">
        <v>246</v>
      </c>
      <c r="G110" s="75" t="s">
        <v>55</v>
      </c>
      <c r="H110" s="79" t="s">
        <v>84</v>
      </c>
      <c r="I110" s="44" t="s">
        <v>27</v>
      </c>
      <c r="J110" s="74">
        <v>0</v>
      </c>
      <c r="K110" s="74">
        <v>365</v>
      </c>
      <c r="L110" s="74">
        <f t="shared" si="8"/>
        <v>-365</v>
      </c>
      <c r="M110" s="48">
        <v>0</v>
      </c>
      <c r="N110" s="48">
        <v>3650</v>
      </c>
      <c r="O110" s="48">
        <f t="shared" si="9"/>
        <v>-3650</v>
      </c>
      <c r="P110" s="72" t="s">
        <v>77</v>
      </c>
      <c r="Q110" s="178" t="s">
        <v>81</v>
      </c>
      <c r="R110" s="179"/>
    </row>
    <row r="111" spans="1:18" ht="23.25" customHeight="1">
      <c r="A111" s="70">
        <v>104</v>
      </c>
      <c r="B111" s="71" t="s">
        <v>77</v>
      </c>
      <c r="C111" s="45" t="s">
        <v>247</v>
      </c>
      <c r="D111" s="44"/>
      <c r="E111" s="44">
        <v>94</v>
      </c>
      <c r="F111" s="44" t="s">
        <v>248</v>
      </c>
      <c r="G111" s="75" t="s">
        <v>55</v>
      </c>
      <c r="H111" s="79" t="s">
        <v>84</v>
      </c>
      <c r="I111" s="44" t="s">
        <v>27</v>
      </c>
      <c r="J111" s="74">
        <v>0</v>
      </c>
      <c r="K111" s="74">
        <v>0</v>
      </c>
      <c r="L111" s="74">
        <f t="shared" si="8"/>
        <v>0</v>
      </c>
      <c r="M111" s="48">
        <v>5000</v>
      </c>
      <c r="N111" s="48">
        <v>2000</v>
      </c>
      <c r="O111" s="48">
        <f t="shared" si="9"/>
        <v>3000</v>
      </c>
      <c r="P111" s="72" t="s">
        <v>77</v>
      </c>
      <c r="Q111" s="65" t="s">
        <v>80</v>
      </c>
      <c r="R111" s="77" t="s">
        <v>79</v>
      </c>
    </row>
    <row r="112" spans="1:18" ht="23.25" customHeight="1">
      <c r="A112" s="70">
        <v>105</v>
      </c>
      <c r="B112" s="71" t="s">
        <v>77</v>
      </c>
      <c r="C112" s="45" t="s">
        <v>249</v>
      </c>
      <c r="D112" s="44"/>
      <c r="E112" s="44">
        <v>95</v>
      </c>
      <c r="F112" s="44" t="s">
        <v>250</v>
      </c>
      <c r="G112" s="75" t="s">
        <v>55</v>
      </c>
      <c r="H112" s="79" t="s">
        <v>84</v>
      </c>
      <c r="I112" s="44" t="s">
        <v>27</v>
      </c>
      <c r="J112" s="74">
        <v>0</v>
      </c>
      <c r="K112" s="74">
        <v>0</v>
      </c>
      <c r="L112" s="74">
        <f t="shared" si="8"/>
        <v>0</v>
      </c>
      <c r="M112" s="48">
        <v>9675</v>
      </c>
      <c r="N112" s="48">
        <v>3870</v>
      </c>
      <c r="O112" s="48">
        <f t="shared" si="9"/>
        <v>5805</v>
      </c>
      <c r="P112" s="72" t="s">
        <v>77</v>
      </c>
      <c r="Q112" s="65" t="s">
        <v>80</v>
      </c>
      <c r="R112" s="77" t="s">
        <v>79</v>
      </c>
    </row>
    <row r="113" spans="1:18" ht="23.25" customHeight="1">
      <c r="A113" s="70">
        <v>106</v>
      </c>
      <c r="B113" s="71" t="s">
        <v>77</v>
      </c>
      <c r="C113" s="45" t="s">
        <v>251</v>
      </c>
      <c r="D113" s="44"/>
      <c r="E113" s="44">
        <v>96</v>
      </c>
      <c r="F113" s="44" t="s">
        <v>250</v>
      </c>
      <c r="G113" s="75" t="s">
        <v>55</v>
      </c>
      <c r="H113" s="79" t="s">
        <v>84</v>
      </c>
      <c r="I113" s="44" t="s">
        <v>27</v>
      </c>
      <c r="J113" s="74">
        <v>0</v>
      </c>
      <c r="K113" s="74">
        <v>0</v>
      </c>
      <c r="L113" s="74">
        <f t="shared" si="8"/>
        <v>0</v>
      </c>
      <c r="M113" s="48">
        <v>26425</v>
      </c>
      <c r="N113" s="48">
        <v>10570</v>
      </c>
      <c r="O113" s="48">
        <f t="shared" si="9"/>
        <v>15855</v>
      </c>
      <c r="P113" s="72" t="s">
        <v>77</v>
      </c>
      <c r="Q113" s="65" t="s">
        <v>80</v>
      </c>
      <c r="R113" s="77" t="s">
        <v>79</v>
      </c>
    </row>
    <row r="114" spans="1:18" ht="23.25" customHeight="1">
      <c r="A114" s="70">
        <v>107</v>
      </c>
      <c r="B114" s="71" t="s">
        <v>77</v>
      </c>
      <c r="C114" s="45" t="s">
        <v>252</v>
      </c>
      <c r="D114" s="44"/>
      <c r="E114" s="44">
        <v>97</v>
      </c>
      <c r="F114" s="44" t="s">
        <v>253</v>
      </c>
      <c r="G114" s="75" t="s">
        <v>55</v>
      </c>
      <c r="H114" s="79" t="s">
        <v>84</v>
      </c>
      <c r="I114" s="44" t="s">
        <v>27</v>
      </c>
      <c r="J114" s="74">
        <v>0</v>
      </c>
      <c r="K114" s="74">
        <v>0</v>
      </c>
      <c r="L114" s="74">
        <f t="shared" si="8"/>
        <v>0</v>
      </c>
      <c r="M114" s="48">
        <v>17925</v>
      </c>
      <c r="N114" s="48">
        <v>7170</v>
      </c>
      <c r="O114" s="48">
        <f t="shared" si="9"/>
        <v>10755</v>
      </c>
      <c r="P114" s="72" t="s">
        <v>77</v>
      </c>
      <c r="Q114" s="65" t="s">
        <v>80</v>
      </c>
      <c r="R114" s="77" t="s">
        <v>79</v>
      </c>
    </row>
    <row r="115" spans="1:18" ht="23.25" customHeight="1">
      <c r="A115" s="70">
        <v>108</v>
      </c>
      <c r="B115" s="71" t="s">
        <v>77</v>
      </c>
      <c r="C115" s="45" t="s">
        <v>254</v>
      </c>
      <c r="D115" s="44"/>
      <c r="E115" s="44">
        <v>98</v>
      </c>
      <c r="F115" s="65" t="s">
        <v>255</v>
      </c>
      <c r="G115" s="75" t="s">
        <v>55</v>
      </c>
      <c r="H115" s="79" t="s">
        <v>84</v>
      </c>
      <c r="I115" s="44" t="s">
        <v>27</v>
      </c>
      <c r="J115" s="74">
        <v>0</v>
      </c>
      <c r="K115" s="74">
        <v>0</v>
      </c>
      <c r="L115" s="74">
        <f t="shared" si="8"/>
        <v>0</v>
      </c>
      <c r="M115" s="48">
        <v>7700</v>
      </c>
      <c r="N115" s="48">
        <v>3080</v>
      </c>
      <c r="O115" s="48">
        <f t="shared" si="9"/>
        <v>4620</v>
      </c>
      <c r="P115" s="72" t="s">
        <v>77</v>
      </c>
      <c r="Q115" s="65" t="s">
        <v>80</v>
      </c>
      <c r="R115" s="77" t="s">
        <v>79</v>
      </c>
    </row>
    <row r="116" spans="1:18" ht="23.25" customHeight="1">
      <c r="A116" s="70">
        <v>109</v>
      </c>
      <c r="B116" s="71" t="s">
        <v>77</v>
      </c>
      <c r="C116" s="45" t="s">
        <v>256</v>
      </c>
      <c r="D116" s="44"/>
      <c r="E116" s="44">
        <v>99</v>
      </c>
      <c r="F116" s="44" t="s">
        <v>257</v>
      </c>
      <c r="G116" s="75" t="s">
        <v>55</v>
      </c>
      <c r="H116" s="79" t="s">
        <v>84</v>
      </c>
      <c r="I116" s="44" t="s">
        <v>27</v>
      </c>
      <c r="J116" s="74">
        <v>0</v>
      </c>
      <c r="K116" s="74">
        <v>0</v>
      </c>
      <c r="L116" s="74">
        <f t="shared" si="8"/>
        <v>0</v>
      </c>
      <c r="M116" s="48">
        <v>1775</v>
      </c>
      <c r="N116" s="48">
        <v>710</v>
      </c>
      <c r="O116" s="48">
        <f t="shared" si="9"/>
        <v>1065</v>
      </c>
      <c r="P116" s="72" t="s">
        <v>77</v>
      </c>
      <c r="Q116" s="65" t="s">
        <v>80</v>
      </c>
      <c r="R116" s="77" t="s">
        <v>79</v>
      </c>
    </row>
    <row r="117" spans="1:18" ht="23.25" customHeight="1">
      <c r="A117" s="70">
        <v>110</v>
      </c>
      <c r="B117" s="71" t="s">
        <v>77</v>
      </c>
      <c r="C117" s="45" t="s">
        <v>258</v>
      </c>
      <c r="D117" s="44"/>
      <c r="E117" s="44">
        <v>100</v>
      </c>
      <c r="F117" s="65" t="s">
        <v>259</v>
      </c>
      <c r="G117" s="75" t="s">
        <v>55</v>
      </c>
      <c r="H117" s="79" t="s">
        <v>260</v>
      </c>
      <c r="I117" s="44" t="s">
        <v>27</v>
      </c>
      <c r="J117" s="74">
        <v>0</v>
      </c>
      <c r="K117" s="74">
        <v>1176</v>
      </c>
      <c r="L117" s="74">
        <f t="shared" si="8"/>
        <v>-1176</v>
      </c>
      <c r="M117" s="48">
        <v>0</v>
      </c>
      <c r="N117" s="48">
        <v>11760</v>
      </c>
      <c r="O117" s="48">
        <f t="shared" si="9"/>
        <v>-11760</v>
      </c>
      <c r="P117" s="72" t="s">
        <v>77</v>
      </c>
      <c r="Q117" s="178" t="s">
        <v>81</v>
      </c>
      <c r="R117" s="179"/>
    </row>
    <row r="118" spans="1:18" ht="23.25" customHeight="1">
      <c r="A118" s="70">
        <v>111</v>
      </c>
      <c r="B118" s="71" t="s">
        <v>77</v>
      </c>
      <c r="C118" s="45" t="s">
        <v>261</v>
      </c>
      <c r="D118" s="44"/>
      <c r="E118" s="44">
        <v>101</v>
      </c>
      <c r="F118" s="65" t="s">
        <v>219</v>
      </c>
      <c r="G118" s="75" t="s">
        <v>55</v>
      </c>
      <c r="H118" s="79" t="s">
        <v>84</v>
      </c>
      <c r="I118" s="44" t="s">
        <v>27</v>
      </c>
      <c r="J118" s="74">
        <v>0</v>
      </c>
      <c r="K118" s="74">
        <v>0</v>
      </c>
      <c r="L118" s="74">
        <f t="shared" si="8"/>
        <v>0</v>
      </c>
      <c r="M118" s="48">
        <v>2650</v>
      </c>
      <c r="N118" s="48">
        <v>1060</v>
      </c>
      <c r="O118" s="48">
        <f t="shared" si="9"/>
        <v>1590</v>
      </c>
      <c r="P118" s="72" t="s">
        <v>77</v>
      </c>
      <c r="Q118" s="65" t="s">
        <v>80</v>
      </c>
      <c r="R118" s="77" t="s">
        <v>79</v>
      </c>
    </row>
    <row r="119" spans="1:18" ht="23.25" customHeight="1">
      <c r="A119" s="70">
        <v>112</v>
      </c>
      <c r="B119" s="71" t="s">
        <v>77</v>
      </c>
      <c r="C119" s="45" t="s">
        <v>262</v>
      </c>
      <c r="D119" s="44"/>
      <c r="E119" s="44">
        <v>104</v>
      </c>
      <c r="F119" s="44" t="s">
        <v>263</v>
      </c>
      <c r="G119" s="75" t="s">
        <v>55</v>
      </c>
      <c r="H119" s="79" t="s">
        <v>18</v>
      </c>
      <c r="I119" s="44" t="s">
        <v>27</v>
      </c>
      <c r="J119" s="74">
        <v>0</v>
      </c>
      <c r="K119" s="74">
        <v>121</v>
      </c>
      <c r="L119" s="74">
        <f t="shared" si="8"/>
        <v>-121</v>
      </c>
      <c r="M119" s="48">
        <v>0</v>
      </c>
      <c r="N119" s="48">
        <v>2723</v>
      </c>
      <c r="O119" s="48">
        <f t="shared" si="9"/>
        <v>-2723</v>
      </c>
      <c r="P119" s="72" t="s">
        <v>77</v>
      </c>
      <c r="Q119" s="178" t="s">
        <v>81</v>
      </c>
      <c r="R119" s="179"/>
    </row>
    <row r="120" spans="1:18" ht="19.5" customHeight="1">
      <c r="A120" s="70">
        <v>113</v>
      </c>
      <c r="B120" s="71" t="s">
        <v>77</v>
      </c>
      <c r="C120" s="45" t="s">
        <v>264</v>
      </c>
      <c r="D120" s="44"/>
      <c r="E120" s="44">
        <v>116</v>
      </c>
      <c r="F120" s="65" t="s">
        <v>106</v>
      </c>
      <c r="G120" s="75" t="s">
        <v>55</v>
      </c>
      <c r="H120" s="79" t="s">
        <v>265</v>
      </c>
      <c r="I120" s="44" t="s">
        <v>27</v>
      </c>
      <c r="J120" s="74">
        <v>770</v>
      </c>
      <c r="K120" s="74">
        <v>0</v>
      </c>
      <c r="L120" s="74">
        <f t="shared" si="8"/>
        <v>770</v>
      </c>
      <c r="M120" s="48">
        <v>19250</v>
      </c>
      <c r="N120" s="48">
        <v>0</v>
      </c>
      <c r="O120" s="48">
        <f t="shared" si="9"/>
        <v>19250</v>
      </c>
      <c r="P120" s="72" t="s">
        <v>77</v>
      </c>
      <c r="Q120" s="178" t="s">
        <v>68</v>
      </c>
      <c r="R120" s="179"/>
    </row>
    <row r="121" spans="1:18" ht="20.25" customHeight="1">
      <c r="A121" s="70">
        <v>114</v>
      </c>
      <c r="B121" s="71" t="s">
        <v>77</v>
      </c>
      <c r="C121" s="45" t="s">
        <v>266</v>
      </c>
      <c r="D121" s="44"/>
      <c r="E121" s="44">
        <v>117</v>
      </c>
      <c r="F121" s="65" t="s">
        <v>106</v>
      </c>
      <c r="G121" s="75" t="s">
        <v>55</v>
      </c>
      <c r="H121" s="79" t="s">
        <v>84</v>
      </c>
      <c r="I121" s="44" t="s">
        <v>27</v>
      </c>
      <c r="J121" s="74">
        <v>728</v>
      </c>
      <c r="K121" s="74">
        <v>0</v>
      </c>
      <c r="L121" s="74">
        <f t="shared" si="8"/>
        <v>728</v>
      </c>
      <c r="M121" s="48">
        <v>18200</v>
      </c>
      <c r="N121" s="48">
        <v>0</v>
      </c>
      <c r="O121" s="48">
        <f t="shared" si="9"/>
        <v>18200</v>
      </c>
      <c r="P121" s="72" t="s">
        <v>77</v>
      </c>
      <c r="Q121" s="178" t="s">
        <v>68</v>
      </c>
      <c r="R121" s="179"/>
    </row>
    <row r="122" spans="1:18" ht="33.75" customHeight="1">
      <c r="A122" s="70">
        <v>115</v>
      </c>
      <c r="B122" s="71" t="s">
        <v>77</v>
      </c>
      <c r="C122" s="45" t="s">
        <v>268</v>
      </c>
      <c r="D122" s="44"/>
      <c r="E122" s="44">
        <v>118</v>
      </c>
      <c r="F122" s="44" t="s">
        <v>269</v>
      </c>
      <c r="G122" s="75" t="s">
        <v>55</v>
      </c>
      <c r="H122" s="79" t="s">
        <v>103</v>
      </c>
      <c r="I122" s="44" t="s">
        <v>27</v>
      </c>
      <c r="J122" s="74">
        <v>809</v>
      </c>
      <c r="K122" s="74">
        <v>0</v>
      </c>
      <c r="L122" s="74">
        <f t="shared" si="8"/>
        <v>809</v>
      </c>
      <c r="M122" s="48">
        <v>20225</v>
      </c>
      <c r="N122" s="48">
        <v>0</v>
      </c>
      <c r="O122" s="48">
        <f t="shared" si="9"/>
        <v>20225</v>
      </c>
      <c r="P122" s="72" t="s">
        <v>77</v>
      </c>
      <c r="Q122" s="178" t="s">
        <v>270</v>
      </c>
      <c r="R122" s="179"/>
    </row>
    <row r="123" spans="1:18" ht="23.25" customHeight="1">
      <c r="A123" s="70">
        <v>116</v>
      </c>
      <c r="B123" s="71" t="s">
        <v>77</v>
      </c>
      <c r="C123" s="45" t="s">
        <v>267</v>
      </c>
      <c r="D123" s="44"/>
      <c r="E123" s="44">
        <v>119</v>
      </c>
      <c r="F123" s="44" t="s">
        <v>269</v>
      </c>
      <c r="G123" s="75" t="s">
        <v>55</v>
      </c>
      <c r="H123" s="79" t="s">
        <v>84</v>
      </c>
      <c r="I123" s="44" t="s">
        <v>27</v>
      </c>
      <c r="J123" s="74">
        <v>2916</v>
      </c>
      <c r="K123" s="74">
        <v>0</v>
      </c>
      <c r="L123" s="74">
        <f t="shared" si="8"/>
        <v>2916</v>
      </c>
      <c r="M123" s="48">
        <v>72900</v>
      </c>
      <c r="N123" s="48">
        <v>0</v>
      </c>
      <c r="O123" s="48">
        <f t="shared" si="9"/>
        <v>72900</v>
      </c>
      <c r="P123" s="72" t="s">
        <v>77</v>
      </c>
      <c r="Q123" s="178" t="s">
        <v>68</v>
      </c>
      <c r="R123" s="179"/>
    </row>
    <row r="124" spans="1:18" ht="33.75" customHeight="1">
      <c r="A124" s="70">
        <v>117</v>
      </c>
      <c r="B124" s="71" t="s">
        <v>77</v>
      </c>
      <c r="C124" s="45" t="s">
        <v>271</v>
      </c>
      <c r="D124" s="44"/>
      <c r="E124" s="44">
        <v>120</v>
      </c>
      <c r="F124" s="65" t="s">
        <v>106</v>
      </c>
      <c r="G124" s="75" t="s">
        <v>55</v>
      </c>
      <c r="H124" s="79" t="s">
        <v>103</v>
      </c>
      <c r="I124" s="44" t="s">
        <v>27</v>
      </c>
      <c r="J124" s="74">
        <v>1299</v>
      </c>
      <c r="K124" s="74">
        <v>0</v>
      </c>
      <c r="L124" s="74">
        <f t="shared" si="8"/>
        <v>1299</v>
      </c>
      <c r="M124" s="48">
        <v>32475</v>
      </c>
      <c r="N124" s="48">
        <v>0</v>
      </c>
      <c r="O124" s="48">
        <f t="shared" si="9"/>
        <v>32475</v>
      </c>
      <c r="P124" s="72" t="s">
        <v>77</v>
      </c>
      <c r="Q124" s="178" t="s">
        <v>270</v>
      </c>
      <c r="R124" s="179"/>
    </row>
    <row r="125" spans="1:18" ht="18" customHeight="1">
      <c r="A125" s="70">
        <v>118</v>
      </c>
      <c r="B125" s="71" t="s">
        <v>77</v>
      </c>
      <c r="C125" s="45" t="s">
        <v>272</v>
      </c>
      <c r="D125" s="44"/>
      <c r="E125" s="44">
        <v>121</v>
      </c>
      <c r="F125" s="44" t="s">
        <v>195</v>
      </c>
      <c r="G125" s="75" t="s">
        <v>55</v>
      </c>
      <c r="H125" s="79" t="s">
        <v>18</v>
      </c>
      <c r="I125" s="44" t="s">
        <v>27</v>
      </c>
      <c r="J125" s="74">
        <v>40</v>
      </c>
      <c r="K125" s="74">
        <v>0</v>
      </c>
      <c r="L125" s="74">
        <f t="shared" si="8"/>
        <v>40</v>
      </c>
      <c r="M125" s="48">
        <v>1000</v>
      </c>
      <c r="N125" s="48">
        <v>0</v>
      </c>
      <c r="O125" s="48">
        <f t="shared" si="9"/>
        <v>1000</v>
      </c>
      <c r="P125" s="72" t="s">
        <v>77</v>
      </c>
      <c r="Q125" s="178" t="s">
        <v>68</v>
      </c>
      <c r="R125" s="179"/>
    </row>
    <row r="126" spans="1:18" ht="17.25" customHeight="1">
      <c r="A126" s="70">
        <v>119</v>
      </c>
      <c r="B126" s="71" t="s">
        <v>77</v>
      </c>
      <c r="C126" s="45" t="s">
        <v>273</v>
      </c>
      <c r="D126" s="44"/>
      <c r="E126" s="44">
        <v>122</v>
      </c>
      <c r="F126" s="44" t="s">
        <v>195</v>
      </c>
      <c r="G126" s="75" t="s">
        <v>55</v>
      </c>
      <c r="H126" s="79" t="s">
        <v>274</v>
      </c>
      <c r="I126" s="44" t="s">
        <v>27</v>
      </c>
      <c r="J126" s="74">
        <v>77</v>
      </c>
      <c r="K126" s="74">
        <v>0</v>
      </c>
      <c r="L126" s="74">
        <f t="shared" si="8"/>
        <v>77</v>
      </c>
      <c r="M126" s="48">
        <v>1925</v>
      </c>
      <c r="N126" s="48">
        <v>0</v>
      </c>
      <c r="O126" s="48">
        <f t="shared" si="9"/>
        <v>1925</v>
      </c>
      <c r="P126" s="72" t="s">
        <v>77</v>
      </c>
      <c r="Q126" s="178" t="s">
        <v>68</v>
      </c>
      <c r="R126" s="179"/>
    </row>
    <row r="127" spans="1:18" ht="17.25" customHeight="1">
      <c r="A127" s="70">
        <v>120</v>
      </c>
      <c r="B127" s="71" t="s">
        <v>77</v>
      </c>
      <c r="C127" s="45" t="s">
        <v>275</v>
      </c>
      <c r="D127" s="44"/>
      <c r="E127" s="44">
        <v>123</v>
      </c>
      <c r="F127" s="44" t="s">
        <v>195</v>
      </c>
      <c r="G127" s="75" t="s">
        <v>55</v>
      </c>
      <c r="H127" s="79" t="s">
        <v>155</v>
      </c>
      <c r="I127" s="44" t="s">
        <v>27</v>
      </c>
      <c r="J127" s="74">
        <v>494</v>
      </c>
      <c r="K127" s="74">
        <v>0</v>
      </c>
      <c r="L127" s="74">
        <f t="shared" si="8"/>
        <v>494</v>
      </c>
      <c r="M127" s="48">
        <v>12350</v>
      </c>
      <c r="N127" s="48">
        <v>0</v>
      </c>
      <c r="O127" s="48">
        <f t="shared" si="9"/>
        <v>12350</v>
      </c>
      <c r="P127" s="72" t="s">
        <v>77</v>
      </c>
      <c r="Q127" s="178" t="s">
        <v>68</v>
      </c>
      <c r="R127" s="179"/>
    </row>
    <row r="128" spans="1:18" ht="16.5" customHeight="1">
      <c r="A128" s="70">
        <v>121</v>
      </c>
      <c r="B128" s="71" t="s">
        <v>77</v>
      </c>
      <c r="C128" s="45" t="s">
        <v>276</v>
      </c>
      <c r="D128" s="44"/>
      <c r="E128" s="44">
        <v>124</v>
      </c>
      <c r="F128" s="44" t="s">
        <v>206</v>
      </c>
      <c r="G128" s="75" t="s">
        <v>55</v>
      </c>
      <c r="H128" s="79" t="s">
        <v>277</v>
      </c>
      <c r="I128" s="44" t="s">
        <v>27</v>
      </c>
      <c r="J128" s="74">
        <v>144</v>
      </c>
      <c r="K128" s="74">
        <v>0</v>
      </c>
      <c r="L128" s="74">
        <f t="shared" si="8"/>
        <v>144</v>
      </c>
      <c r="M128" s="48">
        <v>3600</v>
      </c>
      <c r="N128" s="48">
        <v>0</v>
      </c>
      <c r="O128" s="48">
        <f t="shared" si="9"/>
        <v>3600</v>
      </c>
      <c r="P128" s="72" t="s">
        <v>77</v>
      </c>
      <c r="Q128" s="178" t="s">
        <v>68</v>
      </c>
      <c r="R128" s="179"/>
    </row>
    <row r="129" spans="1:18" ht="15.75" customHeight="1">
      <c r="A129" s="70">
        <v>122</v>
      </c>
      <c r="B129" s="71" t="s">
        <v>77</v>
      </c>
      <c r="C129" s="45" t="s">
        <v>278</v>
      </c>
      <c r="D129" s="44"/>
      <c r="E129" s="44">
        <v>125</v>
      </c>
      <c r="F129" s="44" t="s">
        <v>206</v>
      </c>
      <c r="G129" s="75" t="s">
        <v>55</v>
      </c>
      <c r="H129" s="79" t="s">
        <v>277</v>
      </c>
      <c r="I129" s="44" t="s">
        <v>27</v>
      </c>
      <c r="J129" s="74">
        <v>240</v>
      </c>
      <c r="K129" s="74">
        <v>0</v>
      </c>
      <c r="L129" s="74">
        <f t="shared" si="8"/>
        <v>240</v>
      </c>
      <c r="M129" s="48">
        <v>6000</v>
      </c>
      <c r="N129" s="48">
        <v>0</v>
      </c>
      <c r="O129" s="48">
        <f t="shared" si="9"/>
        <v>6000</v>
      </c>
      <c r="P129" s="72" t="s">
        <v>77</v>
      </c>
      <c r="Q129" s="178" t="s">
        <v>68</v>
      </c>
      <c r="R129" s="179"/>
    </row>
    <row r="130" spans="1:18" ht="15" customHeight="1">
      <c r="A130" s="70">
        <v>123</v>
      </c>
      <c r="B130" s="71" t="s">
        <v>77</v>
      </c>
      <c r="C130" s="45" t="s">
        <v>279</v>
      </c>
      <c r="D130" s="44"/>
      <c r="E130" s="44">
        <v>126</v>
      </c>
      <c r="F130" s="44" t="s">
        <v>193</v>
      </c>
      <c r="G130" s="75" t="s">
        <v>55</v>
      </c>
      <c r="H130" s="79" t="s">
        <v>18</v>
      </c>
      <c r="I130" s="44" t="s">
        <v>27</v>
      </c>
      <c r="J130" s="74">
        <v>30</v>
      </c>
      <c r="K130" s="74">
        <v>0</v>
      </c>
      <c r="L130" s="74">
        <f t="shared" si="8"/>
        <v>30</v>
      </c>
      <c r="M130" s="48">
        <v>750</v>
      </c>
      <c r="N130" s="48">
        <v>0</v>
      </c>
      <c r="O130" s="48">
        <f t="shared" si="9"/>
        <v>750</v>
      </c>
      <c r="P130" s="72" t="s">
        <v>77</v>
      </c>
      <c r="Q130" s="178" t="s">
        <v>68</v>
      </c>
      <c r="R130" s="179"/>
    </row>
    <row r="131" spans="1:18" ht="16.5" customHeight="1">
      <c r="A131" s="70">
        <v>124</v>
      </c>
      <c r="B131" s="71" t="s">
        <v>77</v>
      </c>
      <c r="C131" s="45" t="s">
        <v>280</v>
      </c>
      <c r="D131" s="44"/>
      <c r="E131" s="44">
        <v>127</v>
      </c>
      <c r="F131" s="65" t="s">
        <v>281</v>
      </c>
      <c r="G131" s="75" t="s">
        <v>55</v>
      </c>
      <c r="H131" s="79" t="s">
        <v>84</v>
      </c>
      <c r="I131" s="44" t="s">
        <v>27</v>
      </c>
      <c r="J131" s="74">
        <v>338</v>
      </c>
      <c r="K131" s="74">
        <v>0</v>
      </c>
      <c r="L131" s="74">
        <f t="shared" si="8"/>
        <v>338</v>
      </c>
      <c r="M131" s="48">
        <v>8450</v>
      </c>
      <c r="N131" s="48">
        <v>0</v>
      </c>
      <c r="O131" s="48">
        <f t="shared" si="9"/>
        <v>8450</v>
      </c>
      <c r="P131" s="72" t="s">
        <v>77</v>
      </c>
      <c r="Q131" s="178" t="s">
        <v>68</v>
      </c>
      <c r="R131" s="179"/>
    </row>
    <row r="132" spans="1:18" ht="18" customHeight="1">
      <c r="A132" s="70">
        <v>125</v>
      </c>
      <c r="B132" s="71" t="s">
        <v>77</v>
      </c>
      <c r="C132" s="45" t="s">
        <v>278</v>
      </c>
      <c r="D132" s="44"/>
      <c r="E132" s="44">
        <v>128</v>
      </c>
      <c r="F132" s="65" t="s">
        <v>281</v>
      </c>
      <c r="G132" s="75" t="s">
        <v>55</v>
      </c>
      <c r="H132" s="79" t="s">
        <v>84</v>
      </c>
      <c r="I132" s="44" t="s">
        <v>27</v>
      </c>
      <c r="J132" s="74">
        <v>127</v>
      </c>
      <c r="K132" s="74">
        <v>0</v>
      </c>
      <c r="L132" s="74">
        <f t="shared" si="8"/>
        <v>127</v>
      </c>
      <c r="M132" s="48">
        <v>3175</v>
      </c>
      <c r="N132" s="48">
        <v>0</v>
      </c>
      <c r="O132" s="48">
        <f t="shared" si="9"/>
        <v>3175</v>
      </c>
      <c r="P132" s="72" t="s">
        <v>77</v>
      </c>
      <c r="Q132" s="178" t="s">
        <v>68</v>
      </c>
      <c r="R132" s="179"/>
    </row>
    <row r="133" spans="1:18" ht="16.5" customHeight="1">
      <c r="A133" s="70">
        <v>126</v>
      </c>
      <c r="B133" s="71" t="s">
        <v>77</v>
      </c>
      <c r="C133" s="45" t="s">
        <v>282</v>
      </c>
      <c r="D133" s="44"/>
      <c r="E133" s="44">
        <v>129</v>
      </c>
      <c r="F133" s="44" t="s">
        <v>283</v>
      </c>
      <c r="G133" s="75" t="s">
        <v>55</v>
      </c>
      <c r="H133" s="79" t="s">
        <v>84</v>
      </c>
      <c r="I133" s="44" t="s">
        <v>27</v>
      </c>
      <c r="J133" s="74">
        <v>211</v>
      </c>
      <c r="K133" s="74">
        <v>0</v>
      </c>
      <c r="L133" s="74">
        <f t="shared" si="8"/>
        <v>211</v>
      </c>
      <c r="M133" s="48">
        <v>5275</v>
      </c>
      <c r="N133" s="48">
        <v>0</v>
      </c>
      <c r="O133" s="48">
        <f t="shared" si="9"/>
        <v>5275</v>
      </c>
      <c r="P133" s="72" t="s">
        <v>77</v>
      </c>
      <c r="Q133" s="178" t="s">
        <v>68</v>
      </c>
      <c r="R133" s="179"/>
    </row>
    <row r="134" spans="1:18" ht="16.5" customHeight="1">
      <c r="A134" s="70">
        <v>127</v>
      </c>
      <c r="B134" s="71" t="s">
        <v>77</v>
      </c>
      <c r="C134" s="45" t="s">
        <v>284</v>
      </c>
      <c r="D134" s="44"/>
      <c r="E134" s="44">
        <v>130</v>
      </c>
      <c r="F134" s="44" t="s">
        <v>285</v>
      </c>
      <c r="G134" s="75" t="s">
        <v>55</v>
      </c>
      <c r="H134" s="79" t="s">
        <v>286</v>
      </c>
      <c r="I134" s="44" t="s">
        <v>27</v>
      </c>
      <c r="J134" s="74">
        <v>111</v>
      </c>
      <c r="K134" s="74">
        <v>0</v>
      </c>
      <c r="L134" s="74">
        <f t="shared" si="8"/>
        <v>111</v>
      </c>
      <c r="M134" s="48">
        <v>2775</v>
      </c>
      <c r="N134" s="48">
        <v>0</v>
      </c>
      <c r="O134" s="48">
        <f t="shared" si="9"/>
        <v>2775</v>
      </c>
      <c r="P134" s="72" t="s">
        <v>77</v>
      </c>
      <c r="Q134" s="178" t="s">
        <v>68</v>
      </c>
      <c r="R134" s="179"/>
    </row>
    <row r="135" spans="1:18" ht="20.25" customHeight="1">
      <c r="A135" s="70">
        <v>128</v>
      </c>
      <c r="B135" s="71" t="s">
        <v>77</v>
      </c>
      <c r="C135" s="45" t="s">
        <v>287</v>
      </c>
      <c r="D135" s="44"/>
      <c r="E135" s="44">
        <v>131</v>
      </c>
      <c r="F135" s="44" t="s">
        <v>285</v>
      </c>
      <c r="G135" s="75" t="s">
        <v>55</v>
      </c>
      <c r="H135" s="79" t="s">
        <v>286</v>
      </c>
      <c r="I135" s="44" t="s">
        <v>27</v>
      </c>
      <c r="J135" s="74">
        <v>97</v>
      </c>
      <c r="K135" s="74">
        <v>0</v>
      </c>
      <c r="L135" s="74">
        <f t="shared" si="8"/>
        <v>97</v>
      </c>
      <c r="M135" s="48">
        <v>2425</v>
      </c>
      <c r="N135" s="48">
        <v>0</v>
      </c>
      <c r="O135" s="48">
        <f t="shared" si="9"/>
        <v>2425</v>
      </c>
      <c r="P135" s="72" t="s">
        <v>77</v>
      </c>
      <c r="Q135" s="178" t="s">
        <v>68</v>
      </c>
      <c r="R135" s="179"/>
    </row>
    <row r="136" spans="1:18" ht="18" customHeight="1">
      <c r="A136" s="70">
        <v>129</v>
      </c>
      <c r="B136" s="71" t="s">
        <v>77</v>
      </c>
      <c r="C136" s="45" t="s">
        <v>288</v>
      </c>
      <c r="D136" s="44"/>
      <c r="E136" s="44">
        <v>132</v>
      </c>
      <c r="F136" s="44" t="s">
        <v>285</v>
      </c>
      <c r="G136" s="75" t="s">
        <v>55</v>
      </c>
      <c r="H136" s="79" t="s">
        <v>286</v>
      </c>
      <c r="I136" s="44" t="s">
        <v>27</v>
      </c>
      <c r="J136" s="74">
        <v>120</v>
      </c>
      <c r="K136" s="74">
        <v>0</v>
      </c>
      <c r="L136" s="74">
        <f t="shared" si="8"/>
        <v>120</v>
      </c>
      <c r="M136" s="48">
        <v>3000</v>
      </c>
      <c r="N136" s="48">
        <v>0</v>
      </c>
      <c r="O136" s="48">
        <f t="shared" si="9"/>
        <v>3000</v>
      </c>
      <c r="P136" s="72" t="s">
        <v>77</v>
      </c>
      <c r="Q136" s="178" t="s">
        <v>68</v>
      </c>
      <c r="R136" s="179"/>
    </row>
    <row r="137" spans="1:18" ht="16.5" customHeight="1">
      <c r="A137" s="70">
        <v>130</v>
      </c>
      <c r="B137" s="71" t="s">
        <v>77</v>
      </c>
      <c r="C137" s="45" t="s">
        <v>289</v>
      </c>
      <c r="D137" s="44"/>
      <c r="E137" s="44">
        <v>133</v>
      </c>
      <c r="F137" s="65" t="s">
        <v>290</v>
      </c>
      <c r="G137" s="75" t="s">
        <v>55</v>
      </c>
      <c r="H137" s="79" t="s">
        <v>197</v>
      </c>
      <c r="I137" s="44" t="s">
        <v>27</v>
      </c>
      <c r="J137" s="74">
        <v>6000</v>
      </c>
      <c r="K137" s="74">
        <v>0</v>
      </c>
      <c r="L137" s="74">
        <f t="shared" si="8"/>
        <v>6000</v>
      </c>
      <c r="M137" s="48">
        <v>150000</v>
      </c>
      <c r="N137" s="48">
        <v>0</v>
      </c>
      <c r="O137" s="48">
        <f t="shared" si="9"/>
        <v>150000</v>
      </c>
      <c r="P137" s="72" t="s">
        <v>77</v>
      </c>
      <c r="Q137" s="178" t="s">
        <v>68</v>
      </c>
      <c r="R137" s="179"/>
    </row>
    <row r="138" spans="1:18" ht="15.75" customHeight="1">
      <c r="A138" s="70">
        <v>131</v>
      </c>
      <c r="B138" s="71" t="s">
        <v>77</v>
      </c>
      <c r="C138" s="45" t="s">
        <v>291</v>
      </c>
      <c r="D138" s="44"/>
      <c r="E138" s="44">
        <v>134</v>
      </c>
      <c r="F138" s="65" t="s">
        <v>290</v>
      </c>
      <c r="G138" s="75" t="s">
        <v>55</v>
      </c>
      <c r="H138" s="79" t="s">
        <v>18</v>
      </c>
      <c r="I138" s="44" t="s">
        <v>27</v>
      </c>
      <c r="J138" s="74">
        <v>54</v>
      </c>
      <c r="K138" s="74">
        <v>0</v>
      </c>
      <c r="L138" s="74">
        <f t="shared" si="8"/>
        <v>54</v>
      </c>
      <c r="M138" s="48">
        <v>1350</v>
      </c>
      <c r="N138" s="48">
        <v>0</v>
      </c>
      <c r="O138" s="48">
        <f t="shared" si="9"/>
        <v>1350</v>
      </c>
      <c r="P138" s="72" t="s">
        <v>77</v>
      </c>
      <c r="Q138" s="178" t="s">
        <v>68</v>
      </c>
      <c r="R138" s="179"/>
    </row>
    <row r="139" spans="1:18" ht="16.5" customHeight="1">
      <c r="A139" s="70">
        <v>132</v>
      </c>
      <c r="B139" s="71" t="s">
        <v>77</v>
      </c>
      <c r="C139" s="45" t="s">
        <v>292</v>
      </c>
      <c r="D139" s="44"/>
      <c r="E139" s="44">
        <v>135</v>
      </c>
      <c r="F139" s="65" t="s">
        <v>290</v>
      </c>
      <c r="G139" s="75" t="s">
        <v>55</v>
      </c>
      <c r="H139" s="79" t="s">
        <v>293</v>
      </c>
      <c r="I139" s="44" t="s">
        <v>27</v>
      </c>
      <c r="J139" s="74">
        <v>66</v>
      </c>
      <c r="K139" s="74">
        <v>0</v>
      </c>
      <c r="L139" s="74">
        <f t="shared" si="8"/>
        <v>66</v>
      </c>
      <c r="M139" s="48">
        <v>1650</v>
      </c>
      <c r="N139" s="48">
        <v>0</v>
      </c>
      <c r="O139" s="48">
        <f t="shared" si="9"/>
        <v>1650</v>
      </c>
      <c r="P139" s="72" t="s">
        <v>77</v>
      </c>
      <c r="Q139" s="178" t="s">
        <v>68</v>
      </c>
      <c r="R139" s="179"/>
    </row>
    <row r="140" spans="1:18" ht="16.5" customHeight="1">
      <c r="A140" s="70">
        <v>133</v>
      </c>
      <c r="B140" s="71" t="s">
        <v>77</v>
      </c>
      <c r="C140" s="45" t="s">
        <v>294</v>
      </c>
      <c r="D140" s="44"/>
      <c r="E140" s="44">
        <v>136</v>
      </c>
      <c r="F140" s="65" t="s">
        <v>290</v>
      </c>
      <c r="G140" s="75" t="s">
        <v>55</v>
      </c>
      <c r="H140" s="79" t="s">
        <v>295</v>
      </c>
      <c r="I140" s="44" t="s">
        <v>27</v>
      </c>
      <c r="J140" s="74">
        <v>74</v>
      </c>
      <c r="K140" s="74">
        <v>0</v>
      </c>
      <c r="L140" s="74">
        <f aca="true" t="shared" si="10" ref="L140:L150">SUM(J140-K140)</f>
        <v>74</v>
      </c>
      <c r="M140" s="48">
        <v>1850</v>
      </c>
      <c r="N140" s="48">
        <v>0</v>
      </c>
      <c r="O140" s="48">
        <f aca="true" t="shared" si="11" ref="O140:O150">SUM(M140-N140)</f>
        <v>1850</v>
      </c>
      <c r="P140" s="72" t="s">
        <v>77</v>
      </c>
      <c r="Q140" s="178" t="s">
        <v>68</v>
      </c>
      <c r="R140" s="179"/>
    </row>
    <row r="141" spans="1:18" ht="35.25" customHeight="1">
      <c r="A141" s="70">
        <v>134</v>
      </c>
      <c r="B141" s="71" t="s">
        <v>77</v>
      </c>
      <c r="C141" s="45" t="s">
        <v>296</v>
      </c>
      <c r="D141" s="44"/>
      <c r="E141" s="44">
        <v>137</v>
      </c>
      <c r="F141" s="65" t="s">
        <v>297</v>
      </c>
      <c r="G141" s="75" t="s">
        <v>55</v>
      </c>
      <c r="H141" s="79" t="s">
        <v>103</v>
      </c>
      <c r="I141" s="44" t="s">
        <v>27</v>
      </c>
      <c r="J141" s="74">
        <v>916</v>
      </c>
      <c r="K141" s="74">
        <v>0</v>
      </c>
      <c r="L141" s="74">
        <f t="shared" si="10"/>
        <v>916</v>
      </c>
      <c r="M141" s="48">
        <v>22900</v>
      </c>
      <c r="N141" s="48">
        <v>0</v>
      </c>
      <c r="O141" s="48">
        <f t="shared" si="11"/>
        <v>22900</v>
      </c>
      <c r="P141" s="72" t="s">
        <v>77</v>
      </c>
      <c r="Q141" s="178" t="s">
        <v>270</v>
      </c>
      <c r="R141" s="179"/>
    </row>
    <row r="142" spans="1:18" ht="33.75" customHeight="1">
      <c r="A142" s="70">
        <v>135</v>
      </c>
      <c r="B142" s="71" t="s">
        <v>77</v>
      </c>
      <c r="C142" s="45" t="s">
        <v>298</v>
      </c>
      <c r="D142" s="44"/>
      <c r="E142" s="44">
        <v>138</v>
      </c>
      <c r="F142" s="65" t="s">
        <v>290</v>
      </c>
      <c r="G142" s="75" t="s">
        <v>55</v>
      </c>
      <c r="H142" s="79" t="s">
        <v>103</v>
      </c>
      <c r="I142" s="44" t="s">
        <v>27</v>
      </c>
      <c r="J142" s="74">
        <v>711</v>
      </c>
      <c r="K142" s="74">
        <v>0</v>
      </c>
      <c r="L142" s="74">
        <f t="shared" si="10"/>
        <v>711</v>
      </c>
      <c r="M142" s="48">
        <v>17775</v>
      </c>
      <c r="N142" s="48">
        <v>0</v>
      </c>
      <c r="O142" s="48">
        <f t="shared" si="11"/>
        <v>17775</v>
      </c>
      <c r="P142" s="72" t="s">
        <v>77</v>
      </c>
      <c r="Q142" s="178" t="s">
        <v>270</v>
      </c>
      <c r="R142" s="179"/>
    </row>
    <row r="143" spans="1:18" ht="19.5" customHeight="1">
      <c r="A143" s="70">
        <v>136</v>
      </c>
      <c r="B143" s="71" t="s">
        <v>77</v>
      </c>
      <c r="C143" s="45" t="s">
        <v>299</v>
      </c>
      <c r="D143" s="44"/>
      <c r="E143" s="44">
        <v>139</v>
      </c>
      <c r="F143" s="65" t="s">
        <v>300</v>
      </c>
      <c r="G143" s="75" t="s">
        <v>55</v>
      </c>
      <c r="H143" s="79" t="s">
        <v>301</v>
      </c>
      <c r="I143" s="44" t="s">
        <v>27</v>
      </c>
      <c r="J143" s="74">
        <v>224</v>
      </c>
      <c r="K143" s="74">
        <v>0</v>
      </c>
      <c r="L143" s="74">
        <f t="shared" si="10"/>
        <v>224</v>
      </c>
      <c r="M143" s="48">
        <v>5600</v>
      </c>
      <c r="N143" s="48">
        <v>0</v>
      </c>
      <c r="O143" s="48">
        <f t="shared" si="11"/>
        <v>5600</v>
      </c>
      <c r="P143" s="72" t="s">
        <v>77</v>
      </c>
      <c r="Q143" s="178" t="s">
        <v>68</v>
      </c>
      <c r="R143" s="179"/>
    </row>
    <row r="144" spans="1:18" ht="33" customHeight="1">
      <c r="A144" s="70">
        <v>137</v>
      </c>
      <c r="B144" s="71" t="s">
        <v>77</v>
      </c>
      <c r="C144" s="45" t="s">
        <v>302</v>
      </c>
      <c r="D144" s="44"/>
      <c r="E144" s="44">
        <v>140</v>
      </c>
      <c r="F144" s="65" t="s">
        <v>300</v>
      </c>
      <c r="G144" s="75" t="s">
        <v>55</v>
      </c>
      <c r="H144" s="79" t="s">
        <v>301</v>
      </c>
      <c r="I144" s="44" t="s">
        <v>27</v>
      </c>
      <c r="J144" s="74">
        <v>350</v>
      </c>
      <c r="K144" s="74">
        <v>0</v>
      </c>
      <c r="L144" s="74">
        <f t="shared" si="10"/>
        <v>350</v>
      </c>
      <c r="M144" s="48">
        <v>8750</v>
      </c>
      <c r="N144" s="48">
        <v>0</v>
      </c>
      <c r="O144" s="48">
        <f t="shared" si="11"/>
        <v>8750</v>
      </c>
      <c r="P144" s="72" t="s">
        <v>77</v>
      </c>
      <c r="Q144" s="178" t="s">
        <v>270</v>
      </c>
      <c r="R144" s="179"/>
    </row>
    <row r="145" spans="1:18" ht="15.75" customHeight="1">
      <c r="A145" s="70">
        <v>138</v>
      </c>
      <c r="B145" s="71" t="s">
        <v>77</v>
      </c>
      <c r="C145" s="45" t="s">
        <v>303</v>
      </c>
      <c r="D145" s="44"/>
      <c r="E145" s="44">
        <v>141</v>
      </c>
      <c r="F145" s="65" t="s">
        <v>300</v>
      </c>
      <c r="G145" s="75" t="s">
        <v>55</v>
      </c>
      <c r="H145" s="79" t="s">
        <v>301</v>
      </c>
      <c r="I145" s="44" t="s">
        <v>27</v>
      </c>
      <c r="J145" s="74">
        <v>467</v>
      </c>
      <c r="K145" s="74">
        <v>0</v>
      </c>
      <c r="L145" s="74">
        <f t="shared" si="10"/>
        <v>467</v>
      </c>
      <c r="M145" s="48">
        <v>11675</v>
      </c>
      <c r="N145" s="48">
        <v>0</v>
      </c>
      <c r="O145" s="48">
        <f t="shared" si="11"/>
        <v>11675</v>
      </c>
      <c r="P145" s="72" t="s">
        <v>77</v>
      </c>
      <c r="Q145" s="178" t="s">
        <v>68</v>
      </c>
      <c r="R145" s="179"/>
    </row>
    <row r="146" spans="1:18" ht="17.25" customHeight="1">
      <c r="A146" s="70">
        <v>139</v>
      </c>
      <c r="B146" s="71" t="s">
        <v>77</v>
      </c>
      <c r="C146" s="45" t="s">
        <v>304</v>
      </c>
      <c r="D146" s="44"/>
      <c r="E146" s="44">
        <v>142</v>
      </c>
      <c r="F146" s="44" t="s">
        <v>305</v>
      </c>
      <c r="G146" s="75" t="s">
        <v>55</v>
      </c>
      <c r="H146" s="79" t="s">
        <v>84</v>
      </c>
      <c r="I146" s="44" t="s">
        <v>27</v>
      </c>
      <c r="J146" s="74">
        <v>2646</v>
      </c>
      <c r="K146" s="74">
        <v>0</v>
      </c>
      <c r="L146" s="74">
        <f t="shared" si="10"/>
        <v>2646</v>
      </c>
      <c r="M146" s="48">
        <v>66150</v>
      </c>
      <c r="N146" s="48">
        <v>0</v>
      </c>
      <c r="O146" s="48">
        <f t="shared" si="11"/>
        <v>66150</v>
      </c>
      <c r="P146" s="72" t="s">
        <v>77</v>
      </c>
      <c r="Q146" s="178" t="s">
        <v>68</v>
      </c>
      <c r="R146" s="179"/>
    </row>
    <row r="147" spans="1:18" ht="18" customHeight="1">
      <c r="A147" s="70">
        <v>140</v>
      </c>
      <c r="B147" s="71" t="s">
        <v>77</v>
      </c>
      <c r="C147" s="45" t="s">
        <v>306</v>
      </c>
      <c r="D147" s="44"/>
      <c r="E147" s="44">
        <v>143</v>
      </c>
      <c r="F147" s="44" t="s">
        <v>307</v>
      </c>
      <c r="G147" s="75" t="s">
        <v>55</v>
      </c>
      <c r="H147" s="79" t="s">
        <v>84</v>
      </c>
      <c r="I147" s="44" t="s">
        <v>27</v>
      </c>
      <c r="J147" s="74">
        <v>367</v>
      </c>
      <c r="K147" s="74">
        <v>0</v>
      </c>
      <c r="L147" s="74">
        <f t="shared" si="10"/>
        <v>367</v>
      </c>
      <c r="M147" s="48">
        <v>9175</v>
      </c>
      <c r="N147" s="48">
        <v>0</v>
      </c>
      <c r="O147" s="48">
        <f t="shared" si="11"/>
        <v>9175</v>
      </c>
      <c r="P147" s="72" t="s">
        <v>77</v>
      </c>
      <c r="Q147" s="178" t="s">
        <v>68</v>
      </c>
      <c r="R147" s="179"/>
    </row>
    <row r="148" spans="1:18" ht="15.75" customHeight="1">
      <c r="A148" s="70">
        <v>141</v>
      </c>
      <c r="B148" s="71" t="s">
        <v>77</v>
      </c>
      <c r="C148" s="45" t="s">
        <v>308</v>
      </c>
      <c r="D148" s="44"/>
      <c r="E148" s="44">
        <v>144</v>
      </c>
      <c r="F148" s="65" t="s">
        <v>309</v>
      </c>
      <c r="G148" s="75" t="s">
        <v>55</v>
      </c>
      <c r="H148" s="79" t="s">
        <v>18</v>
      </c>
      <c r="I148" s="44" t="s">
        <v>27</v>
      </c>
      <c r="J148" s="74">
        <v>145</v>
      </c>
      <c r="K148" s="74">
        <v>0</v>
      </c>
      <c r="L148" s="74">
        <f t="shared" si="10"/>
        <v>145</v>
      </c>
      <c r="M148" s="48">
        <v>3625</v>
      </c>
      <c r="N148" s="48">
        <v>0</v>
      </c>
      <c r="O148" s="48">
        <f t="shared" si="11"/>
        <v>3625</v>
      </c>
      <c r="P148" s="72" t="s">
        <v>77</v>
      </c>
      <c r="Q148" s="178" t="s">
        <v>68</v>
      </c>
      <c r="R148" s="179"/>
    </row>
    <row r="149" spans="1:18" ht="15" customHeight="1">
      <c r="A149" s="70">
        <v>142</v>
      </c>
      <c r="B149" s="71" t="s">
        <v>77</v>
      </c>
      <c r="C149" s="45" t="s">
        <v>310</v>
      </c>
      <c r="D149" s="44"/>
      <c r="E149" s="44">
        <v>145</v>
      </c>
      <c r="F149" s="65" t="s">
        <v>311</v>
      </c>
      <c r="G149" s="75" t="s">
        <v>55</v>
      </c>
      <c r="H149" s="79" t="s">
        <v>18</v>
      </c>
      <c r="I149" s="44" t="s">
        <v>27</v>
      </c>
      <c r="J149" s="74">
        <v>671</v>
      </c>
      <c r="K149" s="74">
        <v>0</v>
      </c>
      <c r="L149" s="74">
        <f t="shared" si="10"/>
        <v>671</v>
      </c>
      <c r="M149" s="48">
        <v>16775</v>
      </c>
      <c r="N149" s="48">
        <v>0</v>
      </c>
      <c r="O149" s="48">
        <f t="shared" si="11"/>
        <v>16775</v>
      </c>
      <c r="P149" s="72" t="s">
        <v>77</v>
      </c>
      <c r="Q149" s="178" t="s">
        <v>68</v>
      </c>
      <c r="R149" s="179"/>
    </row>
    <row r="150" spans="1:18" ht="17.25" customHeight="1">
      <c r="A150" s="70">
        <v>143</v>
      </c>
      <c r="B150" s="71" t="s">
        <v>77</v>
      </c>
      <c r="C150" s="45" t="s">
        <v>313</v>
      </c>
      <c r="D150" s="44"/>
      <c r="E150" s="44">
        <v>146</v>
      </c>
      <c r="F150" s="65" t="s">
        <v>312</v>
      </c>
      <c r="G150" s="75" t="s">
        <v>55</v>
      </c>
      <c r="H150" s="79" t="s">
        <v>18</v>
      </c>
      <c r="I150" s="44" t="s">
        <v>27</v>
      </c>
      <c r="J150" s="74">
        <v>472</v>
      </c>
      <c r="K150" s="74">
        <v>0</v>
      </c>
      <c r="L150" s="74">
        <f t="shared" si="10"/>
        <v>472</v>
      </c>
      <c r="M150" s="48">
        <v>11800</v>
      </c>
      <c r="N150" s="48">
        <v>0</v>
      </c>
      <c r="O150" s="48">
        <f t="shared" si="11"/>
        <v>11800</v>
      </c>
      <c r="P150" s="72" t="s">
        <v>77</v>
      </c>
      <c r="Q150" s="178" t="s">
        <v>68</v>
      </c>
      <c r="R150" s="179"/>
    </row>
    <row r="151" spans="1:18" ht="15.75" customHeight="1">
      <c r="A151" s="70">
        <v>144</v>
      </c>
      <c r="B151" s="71" t="s">
        <v>77</v>
      </c>
      <c r="C151" s="45" t="s">
        <v>314</v>
      </c>
      <c r="D151" s="44"/>
      <c r="E151" s="44">
        <v>147</v>
      </c>
      <c r="F151" s="44" t="s">
        <v>305</v>
      </c>
      <c r="G151" s="79" t="s">
        <v>55</v>
      </c>
      <c r="H151" s="80" t="s">
        <v>84</v>
      </c>
      <c r="I151" s="44" t="s">
        <v>27</v>
      </c>
      <c r="J151" s="74">
        <v>2728</v>
      </c>
      <c r="K151" s="74">
        <v>0</v>
      </c>
      <c r="L151" s="74">
        <f aca="true" t="shared" si="12" ref="L151:L160">SUM(J151-K151)</f>
        <v>2728</v>
      </c>
      <c r="M151" s="48">
        <v>68200</v>
      </c>
      <c r="N151" s="48">
        <v>0</v>
      </c>
      <c r="O151" s="48">
        <f aca="true" t="shared" si="13" ref="O151:O160">SUM(M151-N151)</f>
        <v>68200</v>
      </c>
      <c r="P151" s="72" t="s">
        <v>77</v>
      </c>
      <c r="Q151" s="178" t="s">
        <v>68</v>
      </c>
      <c r="R151" s="179"/>
    </row>
    <row r="152" spans="1:18" ht="17.25" customHeight="1">
      <c r="A152" s="70">
        <v>145</v>
      </c>
      <c r="B152" s="71" t="s">
        <v>77</v>
      </c>
      <c r="C152" s="45" t="s">
        <v>315</v>
      </c>
      <c r="D152" s="44"/>
      <c r="E152" s="44">
        <v>148</v>
      </c>
      <c r="F152" s="44" t="s">
        <v>305</v>
      </c>
      <c r="G152" s="79" t="s">
        <v>55</v>
      </c>
      <c r="H152" s="80" t="s">
        <v>84</v>
      </c>
      <c r="I152" s="44" t="s">
        <v>27</v>
      </c>
      <c r="J152" s="74">
        <v>2227</v>
      </c>
      <c r="K152" s="74">
        <v>0</v>
      </c>
      <c r="L152" s="74">
        <f t="shared" si="12"/>
        <v>2227</v>
      </c>
      <c r="M152" s="48">
        <v>55675</v>
      </c>
      <c r="N152" s="48">
        <v>0</v>
      </c>
      <c r="O152" s="48">
        <f t="shared" si="13"/>
        <v>55675</v>
      </c>
      <c r="P152" s="72" t="s">
        <v>77</v>
      </c>
      <c r="Q152" s="178" t="s">
        <v>68</v>
      </c>
      <c r="R152" s="179"/>
    </row>
    <row r="153" spans="1:18" ht="18" customHeight="1">
      <c r="A153" s="70">
        <v>146</v>
      </c>
      <c r="B153" s="71" t="s">
        <v>77</v>
      </c>
      <c r="C153" s="45" t="s">
        <v>316</v>
      </c>
      <c r="D153" s="44"/>
      <c r="E153" s="44">
        <v>149</v>
      </c>
      <c r="F153" s="65" t="s">
        <v>317</v>
      </c>
      <c r="G153" s="79" t="s">
        <v>55</v>
      </c>
      <c r="H153" s="80" t="s">
        <v>103</v>
      </c>
      <c r="I153" s="44" t="s">
        <v>27</v>
      </c>
      <c r="J153" s="74">
        <v>268</v>
      </c>
      <c r="K153" s="74">
        <v>0</v>
      </c>
      <c r="L153" s="74">
        <f t="shared" si="12"/>
        <v>268</v>
      </c>
      <c r="M153" s="48">
        <v>6700</v>
      </c>
      <c r="N153" s="48">
        <v>0</v>
      </c>
      <c r="O153" s="48">
        <f t="shared" si="13"/>
        <v>6700</v>
      </c>
      <c r="P153" s="72" t="s">
        <v>77</v>
      </c>
      <c r="Q153" s="178" t="s">
        <v>68</v>
      </c>
      <c r="R153" s="179"/>
    </row>
    <row r="154" spans="1:18" ht="16.5" customHeight="1">
      <c r="A154" s="70">
        <v>147</v>
      </c>
      <c r="B154" s="71" t="s">
        <v>77</v>
      </c>
      <c r="C154" s="45" t="s">
        <v>318</v>
      </c>
      <c r="D154" s="44"/>
      <c r="E154" s="44">
        <v>150</v>
      </c>
      <c r="F154" s="44" t="s">
        <v>319</v>
      </c>
      <c r="G154" s="79" t="s">
        <v>55</v>
      </c>
      <c r="H154" s="80" t="s">
        <v>84</v>
      </c>
      <c r="I154" s="44" t="s">
        <v>27</v>
      </c>
      <c r="J154" s="74">
        <v>550</v>
      </c>
      <c r="K154" s="74">
        <v>0</v>
      </c>
      <c r="L154" s="74">
        <f t="shared" si="12"/>
        <v>550</v>
      </c>
      <c r="M154" s="48">
        <v>13750</v>
      </c>
      <c r="N154" s="48">
        <v>0</v>
      </c>
      <c r="O154" s="48">
        <f t="shared" si="13"/>
        <v>13750</v>
      </c>
      <c r="P154" s="72" t="s">
        <v>77</v>
      </c>
      <c r="Q154" s="178" t="s">
        <v>68</v>
      </c>
      <c r="R154" s="179"/>
    </row>
    <row r="155" spans="1:18" ht="15.75" customHeight="1">
      <c r="A155" s="70">
        <v>148</v>
      </c>
      <c r="B155" s="71" t="s">
        <v>77</v>
      </c>
      <c r="C155" s="45" t="s">
        <v>320</v>
      </c>
      <c r="D155" s="44"/>
      <c r="E155" s="44">
        <v>151</v>
      </c>
      <c r="F155" s="44" t="s">
        <v>321</v>
      </c>
      <c r="G155" s="79" t="s">
        <v>55</v>
      </c>
      <c r="H155" s="80" t="s">
        <v>84</v>
      </c>
      <c r="I155" s="44" t="s">
        <v>27</v>
      </c>
      <c r="J155" s="74">
        <v>601</v>
      </c>
      <c r="K155" s="74">
        <v>0</v>
      </c>
      <c r="L155" s="74">
        <f t="shared" si="12"/>
        <v>601</v>
      </c>
      <c r="M155" s="48">
        <v>15025</v>
      </c>
      <c r="N155" s="48">
        <v>0</v>
      </c>
      <c r="O155" s="48">
        <f t="shared" si="13"/>
        <v>15025</v>
      </c>
      <c r="P155" s="72" t="s">
        <v>77</v>
      </c>
      <c r="Q155" s="178" t="s">
        <v>68</v>
      </c>
      <c r="R155" s="179"/>
    </row>
    <row r="156" spans="1:18" ht="16.5" customHeight="1">
      <c r="A156" s="70">
        <v>149</v>
      </c>
      <c r="B156" s="71" t="s">
        <v>77</v>
      </c>
      <c r="C156" s="45" t="s">
        <v>320</v>
      </c>
      <c r="D156" s="44"/>
      <c r="E156" s="44">
        <v>152</v>
      </c>
      <c r="F156" s="65" t="s">
        <v>311</v>
      </c>
      <c r="G156" s="79" t="s">
        <v>55</v>
      </c>
      <c r="H156" s="80" t="s">
        <v>18</v>
      </c>
      <c r="I156" s="44" t="s">
        <v>27</v>
      </c>
      <c r="J156" s="74">
        <v>557</v>
      </c>
      <c r="K156" s="74">
        <v>0</v>
      </c>
      <c r="L156" s="74">
        <f t="shared" si="12"/>
        <v>557</v>
      </c>
      <c r="M156" s="48">
        <v>13925</v>
      </c>
      <c r="N156" s="48">
        <v>0</v>
      </c>
      <c r="O156" s="48">
        <f t="shared" si="13"/>
        <v>13925</v>
      </c>
      <c r="P156" s="72" t="s">
        <v>77</v>
      </c>
      <c r="Q156" s="178" t="s">
        <v>68</v>
      </c>
      <c r="R156" s="179"/>
    </row>
    <row r="157" spans="1:18" ht="18.75" customHeight="1">
      <c r="A157" s="70">
        <v>150</v>
      </c>
      <c r="B157" s="71" t="s">
        <v>77</v>
      </c>
      <c r="C157" s="45" t="s">
        <v>322</v>
      </c>
      <c r="D157" s="44"/>
      <c r="E157" s="44">
        <v>153</v>
      </c>
      <c r="F157" s="44" t="s">
        <v>323</v>
      </c>
      <c r="G157" s="79" t="s">
        <v>55</v>
      </c>
      <c r="H157" s="80" t="s">
        <v>324</v>
      </c>
      <c r="I157" s="44" t="s">
        <v>27</v>
      </c>
      <c r="J157" s="74">
        <v>10</v>
      </c>
      <c r="K157" s="74">
        <v>0</v>
      </c>
      <c r="L157" s="74">
        <f t="shared" si="12"/>
        <v>10</v>
      </c>
      <c r="M157" s="48">
        <v>250</v>
      </c>
      <c r="N157" s="48">
        <v>0</v>
      </c>
      <c r="O157" s="48">
        <f t="shared" si="13"/>
        <v>250</v>
      </c>
      <c r="P157" s="72" t="s">
        <v>77</v>
      </c>
      <c r="Q157" s="178" t="s">
        <v>68</v>
      </c>
      <c r="R157" s="179"/>
    </row>
    <row r="158" spans="1:18" ht="20.25" customHeight="1">
      <c r="A158" s="70">
        <v>151</v>
      </c>
      <c r="B158" s="71" t="s">
        <v>77</v>
      </c>
      <c r="C158" s="45" t="s">
        <v>325</v>
      </c>
      <c r="D158" s="44"/>
      <c r="E158" s="44">
        <v>154</v>
      </c>
      <c r="F158" s="65" t="s">
        <v>221</v>
      </c>
      <c r="G158" s="79" t="s">
        <v>55</v>
      </c>
      <c r="H158" s="80" t="s">
        <v>326</v>
      </c>
      <c r="I158" s="44" t="s">
        <v>27</v>
      </c>
      <c r="J158" s="74">
        <v>126</v>
      </c>
      <c r="K158" s="74">
        <v>0</v>
      </c>
      <c r="L158" s="74">
        <f t="shared" si="12"/>
        <v>126</v>
      </c>
      <c r="M158" s="48">
        <v>3150</v>
      </c>
      <c r="N158" s="48">
        <v>0</v>
      </c>
      <c r="O158" s="48">
        <f t="shared" si="13"/>
        <v>3150</v>
      </c>
      <c r="P158" s="72" t="s">
        <v>77</v>
      </c>
      <c r="Q158" s="178" t="s">
        <v>68</v>
      </c>
      <c r="R158" s="179"/>
    </row>
    <row r="159" spans="1:18" ht="23.25" customHeight="1">
      <c r="A159" s="70">
        <v>152</v>
      </c>
      <c r="B159" s="71" t="s">
        <v>77</v>
      </c>
      <c r="C159" s="45" t="s">
        <v>327</v>
      </c>
      <c r="D159" s="44"/>
      <c r="E159" s="44">
        <v>155</v>
      </c>
      <c r="F159" s="65" t="s">
        <v>221</v>
      </c>
      <c r="G159" s="79" t="s">
        <v>55</v>
      </c>
      <c r="H159" s="80" t="s">
        <v>326</v>
      </c>
      <c r="I159" s="44" t="s">
        <v>27</v>
      </c>
      <c r="J159" s="74">
        <v>88</v>
      </c>
      <c r="K159" s="74">
        <v>0</v>
      </c>
      <c r="L159" s="74">
        <f t="shared" si="12"/>
        <v>88</v>
      </c>
      <c r="M159" s="48">
        <v>2200</v>
      </c>
      <c r="N159" s="48">
        <v>0</v>
      </c>
      <c r="O159" s="48">
        <f t="shared" si="13"/>
        <v>2200</v>
      </c>
      <c r="P159" s="72" t="s">
        <v>77</v>
      </c>
      <c r="Q159" s="178" t="s">
        <v>68</v>
      </c>
      <c r="R159" s="179"/>
    </row>
    <row r="160" spans="1:18" ht="17.25" customHeight="1">
      <c r="A160" s="70">
        <v>153</v>
      </c>
      <c r="B160" s="71" t="s">
        <v>77</v>
      </c>
      <c r="C160" s="45" t="s">
        <v>328</v>
      </c>
      <c r="D160" s="44"/>
      <c r="E160" s="44">
        <v>156</v>
      </c>
      <c r="F160" s="44" t="s">
        <v>329</v>
      </c>
      <c r="G160" s="79" t="s">
        <v>55</v>
      </c>
      <c r="H160" s="80" t="s">
        <v>330</v>
      </c>
      <c r="I160" s="44" t="s">
        <v>27</v>
      </c>
      <c r="J160" s="74">
        <v>10</v>
      </c>
      <c r="K160" s="74">
        <v>0</v>
      </c>
      <c r="L160" s="74">
        <f t="shared" si="12"/>
        <v>10</v>
      </c>
      <c r="M160" s="48">
        <v>250</v>
      </c>
      <c r="N160" s="48">
        <v>0</v>
      </c>
      <c r="O160" s="48">
        <f t="shared" si="13"/>
        <v>250</v>
      </c>
      <c r="P160" s="72" t="s">
        <v>77</v>
      </c>
      <c r="Q160" s="178" t="s">
        <v>68</v>
      </c>
      <c r="R160" s="179"/>
    </row>
    <row r="161" spans="1:18" ht="17.25" customHeight="1">
      <c r="A161" s="70">
        <v>154</v>
      </c>
      <c r="B161" s="71" t="s">
        <v>77</v>
      </c>
      <c r="C161" s="45" t="s">
        <v>331</v>
      </c>
      <c r="D161" s="44"/>
      <c r="E161" s="44">
        <v>157</v>
      </c>
      <c r="F161" s="65" t="s">
        <v>332</v>
      </c>
      <c r="G161" s="80" t="s">
        <v>55</v>
      </c>
      <c r="H161" s="80" t="s">
        <v>197</v>
      </c>
      <c r="I161" s="44" t="s">
        <v>27</v>
      </c>
      <c r="J161" s="74">
        <v>87</v>
      </c>
      <c r="K161" s="74">
        <v>0</v>
      </c>
      <c r="L161" s="74">
        <f aca="true" t="shared" si="14" ref="L161:L190">SUM(J161-K161)</f>
        <v>87</v>
      </c>
      <c r="M161" s="48">
        <v>2175</v>
      </c>
      <c r="N161" s="48">
        <v>0</v>
      </c>
      <c r="O161" s="48">
        <f aca="true" t="shared" si="15" ref="O161:O174">SUM(M161-N161)</f>
        <v>2175</v>
      </c>
      <c r="P161" s="72" t="s">
        <v>77</v>
      </c>
      <c r="Q161" s="178" t="s">
        <v>68</v>
      </c>
      <c r="R161" s="179"/>
    </row>
    <row r="162" spans="1:18" ht="18.75" customHeight="1">
      <c r="A162" s="70">
        <v>155</v>
      </c>
      <c r="B162" s="71" t="s">
        <v>77</v>
      </c>
      <c r="C162" s="45" t="s">
        <v>333</v>
      </c>
      <c r="D162" s="44"/>
      <c r="E162" s="44">
        <v>158</v>
      </c>
      <c r="F162" s="44" t="s">
        <v>332</v>
      </c>
      <c r="G162" s="80" t="s">
        <v>55</v>
      </c>
      <c r="H162" s="80" t="s">
        <v>84</v>
      </c>
      <c r="I162" s="44" t="s">
        <v>27</v>
      </c>
      <c r="J162" s="74">
        <v>70</v>
      </c>
      <c r="K162" s="74">
        <v>0</v>
      </c>
      <c r="L162" s="74">
        <f t="shared" si="14"/>
        <v>70</v>
      </c>
      <c r="M162" s="48">
        <v>1750</v>
      </c>
      <c r="N162" s="48">
        <v>0</v>
      </c>
      <c r="O162" s="48">
        <f t="shared" si="15"/>
        <v>1750</v>
      </c>
      <c r="P162" s="72" t="s">
        <v>77</v>
      </c>
      <c r="Q162" s="178" t="s">
        <v>68</v>
      </c>
      <c r="R162" s="179"/>
    </row>
    <row r="163" spans="1:18" ht="20.25" customHeight="1">
      <c r="A163" s="70">
        <v>156</v>
      </c>
      <c r="B163" s="71" t="s">
        <v>77</v>
      </c>
      <c r="C163" s="45" t="s">
        <v>334</v>
      </c>
      <c r="D163" s="44"/>
      <c r="E163" s="44">
        <v>159</v>
      </c>
      <c r="F163" s="65" t="s">
        <v>335</v>
      </c>
      <c r="G163" s="80" t="s">
        <v>55</v>
      </c>
      <c r="H163" s="80" t="s">
        <v>336</v>
      </c>
      <c r="I163" s="44" t="s">
        <v>27</v>
      </c>
      <c r="J163" s="74">
        <v>159</v>
      </c>
      <c r="K163" s="74">
        <v>0</v>
      </c>
      <c r="L163" s="74">
        <f t="shared" si="14"/>
        <v>159</v>
      </c>
      <c r="M163" s="48">
        <v>3975</v>
      </c>
      <c r="N163" s="48">
        <v>0</v>
      </c>
      <c r="O163" s="48">
        <f t="shared" si="15"/>
        <v>3975</v>
      </c>
      <c r="P163" s="72" t="s">
        <v>77</v>
      </c>
      <c r="Q163" s="178" t="s">
        <v>68</v>
      </c>
      <c r="R163" s="179"/>
    </row>
    <row r="164" spans="1:18" ht="15" customHeight="1">
      <c r="A164" s="70">
        <v>157</v>
      </c>
      <c r="B164" s="71" t="s">
        <v>77</v>
      </c>
      <c r="C164" s="45" t="s">
        <v>337</v>
      </c>
      <c r="D164" s="44"/>
      <c r="E164" s="44">
        <v>160</v>
      </c>
      <c r="F164" s="65" t="s">
        <v>338</v>
      </c>
      <c r="G164" s="80" t="s">
        <v>55</v>
      </c>
      <c r="H164" s="80" t="s">
        <v>84</v>
      </c>
      <c r="I164" s="44" t="s">
        <v>27</v>
      </c>
      <c r="J164" s="74">
        <v>935</v>
      </c>
      <c r="K164" s="74">
        <v>0</v>
      </c>
      <c r="L164" s="74">
        <f t="shared" si="14"/>
        <v>935</v>
      </c>
      <c r="M164" s="48">
        <v>23375</v>
      </c>
      <c r="N164" s="48">
        <v>0</v>
      </c>
      <c r="O164" s="48">
        <f t="shared" si="15"/>
        <v>23375</v>
      </c>
      <c r="P164" s="72" t="s">
        <v>77</v>
      </c>
      <c r="Q164" s="178" t="s">
        <v>68</v>
      </c>
      <c r="R164" s="179"/>
    </row>
    <row r="165" spans="1:18" ht="18.75" customHeight="1">
      <c r="A165" s="70">
        <v>158</v>
      </c>
      <c r="B165" s="71" t="s">
        <v>77</v>
      </c>
      <c r="C165" s="45" t="s">
        <v>339</v>
      </c>
      <c r="D165" s="44"/>
      <c r="E165" s="44">
        <v>161</v>
      </c>
      <c r="F165" s="44" t="s">
        <v>338</v>
      </c>
      <c r="G165" s="44" t="s">
        <v>55</v>
      </c>
      <c r="H165" s="44" t="s">
        <v>340</v>
      </c>
      <c r="I165" s="44" t="s">
        <v>27</v>
      </c>
      <c r="J165" s="74">
        <v>2689</v>
      </c>
      <c r="K165" s="74">
        <v>0</v>
      </c>
      <c r="L165" s="74">
        <f t="shared" si="14"/>
        <v>2689</v>
      </c>
      <c r="M165" s="48">
        <v>67225</v>
      </c>
      <c r="N165" s="48">
        <v>0</v>
      </c>
      <c r="O165" s="48">
        <f t="shared" si="15"/>
        <v>67225</v>
      </c>
      <c r="P165" s="72" t="s">
        <v>77</v>
      </c>
      <c r="Q165" s="192" t="s">
        <v>68</v>
      </c>
      <c r="R165" s="179"/>
    </row>
    <row r="166" spans="1:18" ht="29.25" customHeight="1">
      <c r="A166" s="81">
        <v>159</v>
      </c>
      <c r="B166" s="81" t="s">
        <v>367</v>
      </c>
      <c r="C166" s="50" t="s">
        <v>368</v>
      </c>
      <c r="D166" s="81"/>
      <c r="E166" s="81">
        <v>109</v>
      </c>
      <c r="F166" s="81" t="s">
        <v>369</v>
      </c>
      <c r="G166" s="81" t="s">
        <v>55</v>
      </c>
      <c r="H166" s="87" t="s">
        <v>375</v>
      </c>
      <c r="I166" s="81" t="s">
        <v>27</v>
      </c>
      <c r="J166" s="84">
        <v>224</v>
      </c>
      <c r="K166" s="84">
        <v>224</v>
      </c>
      <c r="L166" s="84">
        <f t="shared" si="14"/>
        <v>0</v>
      </c>
      <c r="M166" s="52">
        <v>3584</v>
      </c>
      <c r="N166" s="52">
        <v>3584</v>
      </c>
      <c r="O166" s="52">
        <f t="shared" si="15"/>
        <v>0</v>
      </c>
      <c r="P166" s="81" t="s">
        <v>367</v>
      </c>
      <c r="Q166" s="178" t="s">
        <v>370</v>
      </c>
      <c r="R166" s="179"/>
    </row>
    <row r="167" spans="1:18" ht="30" customHeight="1">
      <c r="A167" s="82">
        <v>160</v>
      </c>
      <c r="B167" s="82" t="s">
        <v>371</v>
      </c>
      <c r="C167" s="50" t="s">
        <v>372</v>
      </c>
      <c r="D167" s="82"/>
      <c r="E167" s="82">
        <v>108</v>
      </c>
      <c r="F167" s="82" t="s">
        <v>373</v>
      </c>
      <c r="G167" s="82" t="s">
        <v>374</v>
      </c>
      <c r="H167" s="87" t="s">
        <v>376</v>
      </c>
      <c r="I167" s="82" t="s">
        <v>27</v>
      </c>
      <c r="J167" s="84">
        <v>235</v>
      </c>
      <c r="K167" s="84">
        <v>235</v>
      </c>
      <c r="L167" s="84">
        <f t="shared" si="14"/>
        <v>0</v>
      </c>
      <c r="M167" s="52">
        <v>16550</v>
      </c>
      <c r="N167" s="52">
        <v>16550</v>
      </c>
      <c r="O167" s="52">
        <f t="shared" si="15"/>
        <v>0</v>
      </c>
      <c r="P167" s="82" t="s">
        <v>371</v>
      </c>
      <c r="Q167" s="178" t="s">
        <v>370</v>
      </c>
      <c r="R167" s="179"/>
    </row>
    <row r="168" spans="1:18" ht="29.25" customHeight="1">
      <c r="A168" s="82">
        <v>161</v>
      </c>
      <c r="B168" s="82" t="s">
        <v>371</v>
      </c>
      <c r="C168" s="50" t="s">
        <v>377</v>
      </c>
      <c r="D168" s="82"/>
      <c r="E168" s="82">
        <v>107</v>
      </c>
      <c r="F168" s="82" t="s">
        <v>19</v>
      </c>
      <c r="G168" s="82" t="s">
        <v>378</v>
      </c>
      <c r="H168" s="87" t="s">
        <v>376</v>
      </c>
      <c r="I168" s="82" t="s">
        <v>27</v>
      </c>
      <c r="J168" s="84">
        <v>1816</v>
      </c>
      <c r="K168" s="84">
        <v>1816</v>
      </c>
      <c r="L168" s="84">
        <f t="shared" si="14"/>
        <v>0</v>
      </c>
      <c r="M168" s="52">
        <v>43570</v>
      </c>
      <c r="N168" s="52">
        <v>43570</v>
      </c>
      <c r="O168" s="52">
        <f t="shared" si="15"/>
        <v>0</v>
      </c>
      <c r="P168" s="82" t="s">
        <v>371</v>
      </c>
      <c r="Q168" s="178" t="s">
        <v>370</v>
      </c>
      <c r="R168" s="179"/>
    </row>
    <row r="169" spans="1:18" ht="31.5" customHeight="1">
      <c r="A169" s="82">
        <v>162</v>
      </c>
      <c r="B169" s="82" t="s">
        <v>371</v>
      </c>
      <c r="C169" s="88" t="s">
        <v>379</v>
      </c>
      <c r="D169" s="82"/>
      <c r="E169" s="82" t="s">
        <v>380</v>
      </c>
      <c r="F169" s="82" t="s">
        <v>381</v>
      </c>
      <c r="G169" s="64" t="s">
        <v>382</v>
      </c>
      <c r="H169" s="87" t="s">
        <v>376</v>
      </c>
      <c r="I169" s="82" t="s">
        <v>27</v>
      </c>
      <c r="J169" s="84">
        <v>869</v>
      </c>
      <c r="K169" s="84">
        <v>869</v>
      </c>
      <c r="L169" s="84">
        <f t="shared" si="14"/>
        <v>0</v>
      </c>
      <c r="M169" s="52">
        <v>11130</v>
      </c>
      <c r="N169" s="52">
        <v>11130</v>
      </c>
      <c r="O169" s="52">
        <f t="shared" si="15"/>
        <v>0</v>
      </c>
      <c r="P169" s="82" t="s">
        <v>371</v>
      </c>
      <c r="Q169" s="178" t="s">
        <v>370</v>
      </c>
      <c r="R169" s="179"/>
    </row>
    <row r="170" spans="1:18" ht="34.5" customHeight="1">
      <c r="A170" s="81">
        <v>163</v>
      </c>
      <c r="B170" s="82" t="s">
        <v>383</v>
      </c>
      <c r="C170" s="50" t="s">
        <v>384</v>
      </c>
      <c r="D170" s="81"/>
      <c r="E170" s="82" t="s">
        <v>380</v>
      </c>
      <c r="F170" s="82" t="s">
        <v>381</v>
      </c>
      <c r="G170" s="64" t="s">
        <v>382</v>
      </c>
      <c r="H170" s="87" t="s">
        <v>385</v>
      </c>
      <c r="I170" s="82" t="s">
        <v>27</v>
      </c>
      <c r="J170" s="84">
        <v>869</v>
      </c>
      <c r="K170" s="84">
        <v>869</v>
      </c>
      <c r="L170" s="84">
        <f t="shared" si="14"/>
        <v>0</v>
      </c>
      <c r="M170" s="52">
        <v>11130</v>
      </c>
      <c r="N170" s="52">
        <v>11130</v>
      </c>
      <c r="O170" s="52">
        <f t="shared" si="15"/>
        <v>0</v>
      </c>
      <c r="P170" s="82" t="s">
        <v>383</v>
      </c>
      <c r="Q170" s="178" t="s">
        <v>370</v>
      </c>
      <c r="R170" s="179"/>
    </row>
    <row r="171" spans="1:18" ht="27.75" customHeight="1">
      <c r="A171" s="104">
        <v>164</v>
      </c>
      <c r="B171" s="104" t="s">
        <v>883</v>
      </c>
      <c r="C171" s="88" t="s">
        <v>899</v>
      </c>
      <c r="D171" s="104"/>
      <c r="E171" s="104">
        <v>104</v>
      </c>
      <c r="F171" s="105" t="s">
        <v>884</v>
      </c>
      <c r="G171" s="64" t="s">
        <v>55</v>
      </c>
      <c r="H171" s="87" t="s">
        <v>885</v>
      </c>
      <c r="I171" s="105" t="s">
        <v>27</v>
      </c>
      <c r="J171" s="84">
        <v>53</v>
      </c>
      <c r="K171" s="84">
        <v>0</v>
      </c>
      <c r="L171" s="84">
        <f t="shared" si="14"/>
        <v>53</v>
      </c>
      <c r="M171" s="52">
        <v>1528</v>
      </c>
      <c r="N171" s="52">
        <v>0</v>
      </c>
      <c r="O171" s="52">
        <f t="shared" si="15"/>
        <v>1528</v>
      </c>
      <c r="P171" s="105" t="s">
        <v>883</v>
      </c>
      <c r="Q171" s="178" t="s">
        <v>370</v>
      </c>
      <c r="R171" s="179"/>
    </row>
    <row r="172" spans="1:18" ht="27.75" customHeight="1">
      <c r="A172" s="105">
        <v>165</v>
      </c>
      <c r="B172" s="105" t="s">
        <v>883</v>
      </c>
      <c r="C172" s="88" t="s">
        <v>900</v>
      </c>
      <c r="D172" s="104"/>
      <c r="E172" s="117">
        <v>104</v>
      </c>
      <c r="F172" s="105" t="s">
        <v>884</v>
      </c>
      <c r="G172" s="64" t="s">
        <v>55</v>
      </c>
      <c r="H172" s="87" t="s">
        <v>885</v>
      </c>
      <c r="I172" s="105" t="s">
        <v>27</v>
      </c>
      <c r="J172" s="84">
        <v>32</v>
      </c>
      <c r="K172" s="84">
        <v>0</v>
      </c>
      <c r="L172" s="84">
        <f t="shared" si="14"/>
        <v>32</v>
      </c>
      <c r="M172" s="52">
        <v>922</v>
      </c>
      <c r="N172" s="52">
        <v>0</v>
      </c>
      <c r="O172" s="52">
        <f t="shared" si="15"/>
        <v>922</v>
      </c>
      <c r="P172" s="105" t="s">
        <v>883</v>
      </c>
      <c r="Q172" s="178" t="s">
        <v>370</v>
      </c>
      <c r="R172" s="179"/>
    </row>
    <row r="173" spans="1:18" ht="30.75" customHeight="1">
      <c r="A173" s="105">
        <v>166</v>
      </c>
      <c r="B173" s="105" t="s">
        <v>890</v>
      </c>
      <c r="C173" s="88" t="s">
        <v>899</v>
      </c>
      <c r="D173" s="105"/>
      <c r="E173" s="117">
        <v>104</v>
      </c>
      <c r="F173" s="105" t="s">
        <v>884</v>
      </c>
      <c r="G173" s="64" t="s">
        <v>55</v>
      </c>
      <c r="H173" s="87" t="s">
        <v>891</v>
      </c>
      <c r="I173" s="105" t="s">
        <v>27</v>
      </c>
      <c r="J173" s="84">
        <v>0</v>
      </c>
      <c r="K173" s="84">
        <v>53</v>
      </c>
      <c r="L173" s="84">
        <f t="shared" si="14"/>
        <v>-53</v>
      </c>
      <c r="M173" s="52">
        <v>0</v>
      </c>
      <c r="N173" s="52">
        <v>1528</v>
      </c>
      <c r="O173" s="52">
        <f t="shared" si="15"/>
        <v>-1528</v>
      </c>
      <c r="P173" s="105" t="s">
        <v>890</v>
      </c>
      <c r="Q173" s="194" t="s">
        <v>892</v>
      </c>
      <c r="R173" s="194"/>
    </row>
    <row r="174" spans="1:18" ht="29.25" customHeight="1">
      <c r="A174" s="105">
        <v>167</v>
      </c>
      <c r="B174" s="105" t="s">
        <v>890</v>
      </c>
      <c r="C174" s="88" t="s">
        <v>901</v>
      </c>
      <c r="D174" s="105"/>
      <c r="E174" s="117">
        <v>104</v>
      </c>
      <c r="F174" s="105" t="s">
        <v>884</v>
      </c>
      <c r="G174" s="64" t="s">
        <v>55</v>
      </c>
      <c r="H174" s="87" t="s">
        <v>891</v>
      </c>
      <c r="I174" s="105" t="s">
        <v>27</v>
      </c>
      <c r="J174" s="84">
        <v>0</v>
      </c>
      <c r="K174" s="84">
        <v>32</v>
      </c>
      <c r="L174" s="84">
        <f t="shared" si="14"/>
        <v>-32</v>
      </c>
      <c r="M174" s="52">
        <v>0</v>
      </c>
      <c r="N174" s="52">
        <v>922</v>
      </c>
      <c r="O174" s="52">
        <f t="shared" si="15"/>
        <v>-922</v>
      </c>
      <c r="P174" s="105" t="s">
        <v>890</v>
      </c>
      <c r="Q174" s="194" t="s">
        <v>892</v>
      </c>
      <c r="R174" s="194"/>
    </row>
    <row r="175" spans="1:18" ht="29.25" customHeight="1">
      <c r="A175" s="105">
        <v>168</v>
      </c>
      <c r="B175" s="105" t="s">
        <v>895</v>
      </c>
      <c r="C175" s="50" t="s">
        <v>896</v>
      </c>
      <c r="D175" s="105"/>
      <c r="E175" s="44">
        <v>74</v>
      </c>
      <c r="F175" s="105" t="s">
        <v>898</v>
      </c>
      <c r="G175" s="64" t="s">
        <v>55</v>
      </c>
      <c r="H175" s="87" t="s">
        <v>902</v>
      </c>
      <c r="I175" s="105" t="s">
        <v>27</v>
      </c>
      <c r="J175" s="84">
        <v>54</v>
      </c>
      <c r="K175" s="84">
        <v>0</v>
      </c>
      <c r="L175" s="84">
        <f t="shared" si="14"/>
        <v>54</v>
      </c>
      <c r="M175" s="52">
        <v>1889</v>
      </c>
      <c r="N175" s="52">
        <v>0</v>
      </c>
      <c r="O175" s="52">
        <f>SUM(M175+N175)</f>
        <v>1889</v>
      </c>
      <c r="P175" s="105" t="s">
        <v>895</v>
      </c>
      <c r="Q175" s="178" t="s">
        <v>370</v>
      </c>
      <c r="R175" s="179"/>
    </row>
    <row r="176" spans="1:18" ht="31.5" customHeight="1">
      <c r="A176" s="105">
        <v>169</v>
      </c>
      <c r="B176" s="105" t="s">
        <v>895</v>
      </c>
      <c r="C176" s="50" t="s">
        <v>897</v>
      </c>
      <c r="D176" s="105"/>
      <c r="E176" s="44">
        <v>74</v>
      </c>
      <c r="F176" s="105" t="s">
        <v>898</v>
      </c>
      <c r="G176" s="64" t="s">
        <v>55</v>
      </c>
      <c r="H176" s="87" t="s">
        <v>902</v>
      </c>
      <c r="I176" s="105" t="s">
        <v>27</v>
      </c>
      <c r="J176" s="84">
        <v>61</v>
      </c>
      <c r="K176" s="84">
        <v>0</v>
      </c>
      <c r="L176" s="84">
        <f t="shared" si="14"/>
        <v>61</v>
      </c>
      <c r="M176" s="52">
        <v>2133</v>
      </c>
      <c r="N176" s="52">
        <v>0</v>
      </c>
      <c r="O176" s="52">
        <f>SUM(M176+N176)</f>
        <v>2133</v>
      </c>
      <c r="P176" s="105" t="s">
        <v>895</v>
      </c>
      <c r="Q176" s="178" t="s">
        <v>370</v>
      </c>
      <c r="R176" s="179"/>
    </row>
    <row r="177" spans="1:18" ht="33" customHeight="1">
      <c r="A177" s="105">
        <v>170</v>
      </c>
      <c r="B177" s="105" t="s">
        <v>890</v>
      </c>
      <c r="C177" s="50" t="s">
        <v>896</v>
      </c>
      <c r="D177" s="105"/>
      <c r="E177" s="44">
        <v>74</v>
      </c>
      <c r="F177" s="105" t="s">
        <v>898</v>
      </c>
      <c r="G177" s="64" t="s">
        <v>55</v>
      </c>
      <c r="H177" s="87" t="s">
        <v>891</v>
      </c>
      <c r="I177" s="105" t="s">
        <v>27</v>
      </c>
      <c r="J177" s="84">
        <v>0</v>
      </c>
      <c r="K177" s="84">
        <v>54</v>
      </c>
      <c r="L177" s="84">
        <f t="shared" si="14"/>
        <v>-54</v>
      </c>
      <c r="M177" s="52">
        <v>0</v>
      </c>
      <c r="N177" s="52">
        <v>1889</v>
      </c>
      <c r="O177" s="52">
        <f>SUM(M177-N177)</f>
        <v>-1889</v>
      </c>
      <c r="P177" s="105" t="s">
        <v>890</v>
      </c>
      <c r="Q177" s="194" t="s">
        <v>892</v>
      </c>
      <c r="R177" s="194"/>
    </row>
    <row r="178" spans="1:18" ht="30.75" customHeight="1">
      <c r="A178" s="105">
        <v>171</v>
      </c>
      <c r="B178" s="105" t="s">
        <v>890</v>
      </c>
      <c r="C178" s="50" t="s">
        <v>897</v>
      </c>
      <c r="D178" s="105"/>
      <c r="E178" s="44">
        <v>74</v>
      </c>
      <c r="F178" s="105" t="s">
        <v>898</v>
      </c>
      <c r="G178" s="64" t="s">
        <v>55</v>
      </c>
      <c r="H178" s="87" t="s">
        <v>891</v>
      </c>
      <c r="I178" s="105" t="s">
        <v>27</v>
      </c>
      <c r="J178" s="84">
        <v>0</v>
      </c>
      <c r="K178" s="84">
        <v>61</v>
      </c>
      <c r="L178" s="84">
        <f t="shared" si="14"/>
        <v>-61</v>
      </c>
      <c r="M178" s="52">
        <v>0</v>
      </c>
      <c r="N178" s="52">
        <v>2133</v>
      </c>
      <c r="O178" s="52">
        <f>SUM(M178-N178)</f>
        <v>-2133</v>
      </c>
      <c r="P178" s="105" t="s">
        <v>890</v>
      </c>
      <c r="Q178" s="194" t="s">
        <v>892</v>
      </c>
      <c r="R178" s="194"/>
    </row>
    <row r="179" spans="1:18" ht="33" customHeight="1">
      <c r="A179" s="105">
        <v>172</v>
      </c>
      <c r="B179" s="105" t="s">
        <v>906</v>
      </c>
      <c r="C179" s="50" t="s">
        <v>907</v>
      </c>
      <c r="D179" s="105"/>
      <c r="E179" s="105">
        <v>165</v>
      </c>
      <c r="F179" s="105" t="s">
        <v>909</v>
      </c>
      <c r="G179" s="64" t="s">
        <v>910</v>
      </c>
      <c r="H179" s="87" t="s">
        <v>912</v>
      </c>
      <c r="I179" s="105" t="s">
        <v>27</v>
      </c>
      <c r="J179" s="84">
        <v>197</v>
      </c>
      <c r="K179" s="84">
        <v>0</v>
      </c>
      <c r="L179" s="84">
        <f t="shared" si="14"/>
        <v>197</v>
      </c>
      <c r="M179" s="52">
        <v>5321</v>
      </c>
      <c r="N179" s="52">
        <v>0</v>
      </c>
      <c r="O179" s="52">
        <f>SUM(M179+N179)</f>
        <v>5321</v>
      </c>
      <c r="P179" s="105" t="s">
        <v>906</v>
      </c>
      <c r="Q179" s="178" t="s">
        <v>370</v>
      </c>
      <c r="R179" s="179"/>
    </row>
    <row r="180" spans="1:18" ht="30" customHeight="1">
      <c r="A180" s="105">
        <v>173</v>
      </c>
      <c r="B180" s="105" t="s">
        <v>906</v>
      </c>
      <c r="C180" s="50" t="s">
        <v>908</v>
      </c>
      <c r="D180" s="105"/>
      <c r="E180" s="105">
        <v>166</v>
      </c>
      <c r="F180" s="105" t="s">
        <v>909</v>
      </c>
      <c r="G180" s="64" t="s">
        <v>911</v>
      </c>
      <c r="H180" s="87" t="s">
        <v>912</v>
      </c>
      <c r="I180" s="105" t="s">
        <v>27</v>
      </c>
      <c r="J180" s="84">
        <v>188</v>
      </c>
      <c r="K180" s="84">
        <v>0</v>
      </c>
      <c r="L180" s="84">
        <f t="shared" si="14"/>
        <v>188</v>
      </c>
      <c r="M180" s="52">
        <v>5086</v>
      </c>
      <c r="N180" s="52">
        <v>0</v>
      </c>
      <c r="O180" s="52">
        <f>SUM(M180+N180)</f>
        <v>5086</v>
      </c>
      <c r="P180" s="105" t="s">
        <v>906</v>
      </c>
      <c r="Q180" s="178" t="s">
        <v>370</v>
      </c>
      <c r="R180" s="179"/>
    </row>
    <row r="181" spans="1:18" ht="33" customHeight="1">
      <c r="A181" s="105">
        <v>174</v>
      </c>
      <c r="B181" s="105" t="s">
        <v>890</v>
      </c>
      <c r="C181" s="50" t="s">
        <v>760</v>
      </c>
      <c r="D181" s="105"/>
      <c r="E181" s="105">
        <v>133</v>
      </c>
      <c r="F181" s="105" t="s">
        <v>913</v>
      </c>
      <c r="G181" s="64" t="s">
        <v>914</v>
      </c>
      <c r="H181" s="87" t="s">
        <v>891</v>
      </c>
      <c r="I181" s="105" t="s">
        <v>27</v>
      </c>
      <c r="J181" s="84">
        <v>0</v>
      </c>
      <c r="K181" s="84">
        <v>720</v>
      </c>
      <c r="L181" s="84">
        <f t="shared" si="14"/>
        <v>-720</v>
      </c>
      <c r="M181" s="52">
        <v>0</v>
      </c>
      <c r="N181" s="52">
        <v>18000</v>
      </c>
      <c r="O181" s="52">
        <f aca="true" t="shared" si="16" ref="O181:O189">SUM(M181-N181)</f>
        <v>-18000</v>
      </c>
      <c r="P181" s="105" t="s">
        <v>890</v>
      </c>
      <c r="Q181" s="178" t="s">
        <v>892</v>
      </c>
      <c r="R181" s="193"/>
    </row>
    <row r="182" spans="1:18" ht="33.75" customHeight="1">
      <c r="A182" s="105">
        <v>175</v>
      </c>
      <c r="B182" s="105" t="s">
        <v>920</v>
      </c>
      <c r="C182" s="50" t="s">
        <v>291</v>
      </c>
      <c r="D182" s="105"/>
      <c r="E182" s="105">
        <v>134</v>
      </c>
      <c r="F182" s="105" t="s">
        <v>913</v>
      </c>
      <c r="G182" s="64" t="s">
        <v>915</v>
      </c>
      <c r="H182" s="87" t="s">
        <v>891</v>
      </c>
      <c r="I182" s="105" t="s">
        <v>27</v>
      </c>
      <c r="J182" s="84">
        <v>0</v>
      </c>
      <c r="K182" s="84">
        <v>54</v>
      </c>
      <c r="L182" s="84">
        <f t="shared" si="14"/>
        <v>-54</v>
      </c>
      <c r="M182" s="52">
        <v>0</v>
      </c>
      <c r="N182" s="52">
        <v>1350</v>
      </c>
      <c r="O182" s="52">
        <f t="shared" si="16"/>
        <v>-1350</v>
      </c>
      <c r="P182" s="105" t="s">
        <v>890</v>
      </c>
      <c r="Q182" s="178" t="s">
        <v>892</v>
      </c>
      <c r="R182" s="193"/>
    </row>
    <row r="183" spans="1:18" ht="31.5" customHeight="1">
      <c r="A183" s="105">
        <v>176</v>
      </c>
      <c r="B183" s="105" t="s">
        <v>920</v>
      </c>
      <c r="C183" s="50" t="s">
        <v>292</v>
      </c>
      <c r="D183" s="105"/>
      <c r="E183" s="105">
        <v>135</v>
      </c>
      <c r="F183" s="105" t="s">
        <v>913</v>
      </c>
      <c r="G183" s="64" t="s">
        <v>916</v>
      </c>
      <c r="H183" s="87" t="s">
        <v>891</v>
      </c>
      <c r="I183" s="105" t="s">
        <v>27</v>
      </c>
      <c r="J183" s="84">
        <v>0</v>
      </c>
      <c r="K183" s="84">
        <v>66</v>
      </c>
      <c r="L183" s="84">
        <f t="shared" si="14"/>
        <v>-66</v>
      </c>
      <c r="M183" s="52">
        <v>0</v>
      </c>
      <c r="N183" s="52">
        <v>1650</v>
      </c>
      <c r="O183" s="52">
        <f t="shared" si="16"/>
        <v>-1650</v>
      </c>
      <c r="P183" s="105" t="s">
        <v>890</v>
      </c>
      <c r="Q183" s="178" t="s">
        <v>892</v>
      </c>
      <c r="R183" s="193"/>
    </row>
    <row r="184" spans="1:18" ht="27.75" customHeight="1">
      <c r="A184" s="105">
        <v>177</v>
      </c>
      <c r="B184" s="105" t="s">
        <v>920</v>
      </c>
      <c r="C184" s="50" t="s">
        <v>294</v>
      </c>
      <c r="D184" s="105"/>
      <c r="E184" s="105">
        <v>136</v>
      </c>
      <c r="F184" s="105" t="s">
        <v>913</v>
      </c>
      <c r="G184" s="64" t="s">
        <v>917</v>
      </c>
      <c r="H184" s="87" t="s">
        <v>891</v>
      </c>
      <c r="I184" s="105" t="s">
        <v>27</v>
      </c>
      <c r="J184" s="84">
        <v>0</v>
      </c>
      <c r="K184" s="84">
        <v>74</v>
      </c>
      <c r="L184" s="84">
        <f t="shared" si="14"/>
        <v>-74</v>
      </c>
      <c r="M184" s="52">
        <v>0</v>
      </c>
      <c r="N184" s="52">
        <v>1850</v>
      </c>
      <c r="O184" s="52">
        <f t="shared" si="16"/>
        <v>-1850</v>
      </c>
      <c r="P184" s="105" t="s">
        <v>890</v>
      </c>
      <c r="Q184" s="178" t="s">
        <v>892</v>
      </c>
      <c r="R184" s="193"/>
    </row>
    <row r="185" spans="1:18" ht="29.25" customHeight="1">
      <c r="A185" s="105">
        <v>178</v>
      </c>
      <c r="B185" s="105" t="s">
        <v>921</v>
      </c>
      <c r="C185" s="50" t="s">
        <v>918</v>
      </c>
      <c r="D185" s="105"/>
      <c r="E185" s="105">
        <v>37</v>
      </c>
      <c r="F185" s="105" t="s">
        <v>151</v>
      </c>
      <c r="G185" s="64" t="s">
        <v>919</v>
      </c>
      <c r="H185" s="87" t="s">
        <v>891</v>
      </c>
      <c r="I185" s="105" t="s">
        <v>27</v>
      </c>
      <c r="J185" s="84">
        <v>0</v>
      </c>
      <c r="K185" s="84">
        <v>1020</v>
      </c>
      <c r="L185" s="84">
        <f t="shared" si="14"/>
        <v>-1020</v>
      </c>
      <c r="M185" s="52">
        <v>0</v>
      </c>
      <c r="N185" s="52">
        <v>25500</v>
      </c>
      <c r="O185" s="52">
        <f t="shared" si="16"/>
        <v>-25500</v>
      </c>
      <c r="P185" s="105" t="s">
        <v>890</v>
      </c>
      <c r="Q185" s="178" t="s">
        <v>892</v>
      </c>
      <c r="R185" s="193"/>
    </row>
    <row r="186" spans="1:18" ht="30.75" customHeight="1">
      <c r="A186" s="105">
        <v>179</v>
      </c>
      <c r="B186" s="105" t="s">
        <v>906</v>
      </c>
      <c r="C186" s="50" t="s">
        <v>320</v>
      </c>
      <c r="D186" s="105"/>
      <c r="E186" s="105">
        <v>152</v>
      </c>
      <c r="F186" s="105" t="s">
        <v>909</v>
      </c>
      <c r="G186" s="64" t="s">
        <v>887</v>
      </c>
      <c r="H186" s="87" t="s">
        <v>891</v>
      </c>
      <c r="I186" s="105" t="s">
        <v>27</v>
      </c>
      <c r="J186" s="84">
        <v>0</v>
      </c>
      <c r="K186" s="84">
        <v>1880</v>
      </c>
      <c r="L186" s="84">
        <f t="shared" si="14"/>
        <v>-1880</v>
      </c>
      <c r="M186" s="52">
        <v>0</v>
      </c>
      <c r="N186" s="52">
        <v>13925</v>
      </c>
      <c r="O186" s="52">
        <f t="shared" si="16"/>
        <v>-13925</v>
      </c>
      <c r="P186" s="105" t="s">
        <v>890</v>
      </c>
      <c r="Q186" s="178" t="s">
        <v>922</v>
      </c>
      <c r="R186" s="193"/>
    </row>
    <row r="187" spans="1:18" ht="29.25" customHeight="1">
      <c r="A187" s="105">
        <v>180</v>
      </c>
      <c r="B187" s="105" t="s">
        <v>906</v>
      </c>
      <c r="C187" s="50" t="s">
        <v>923</v>
      </c>
      <c r="D187" s="105"/>
      <c r="E187" s="105">
        <v>162</v>
      </c>
      <c r="F187" s="105" t="s">
        <v>909</v>
      </c>
      <c r="G187" s="64" t="s">
        <v>926</v>
      </c>
      <c r="H187" s="87" t="s">
        <v>891</v>
      </c>
      <c r="I187" s="105" t="s">
        <v>27</v>
      </c>
      <c r="J187" s="84">
        <v>577</v>
      </c>
      <c r="K187" s="84">
        <v>0</v>
      </c>
      <c r="L187" s="84">
        <f t="shared" si="14"/>
        <v>577</v>
      </c>
      <c r="M187" s="52">
        <v>14425</v>
      </c>
      <c r="N187" s="52">
        <v>0</v>
      </c>
      <c r="O187" s="52">
        <f t="shared" si="16"/>
        <v>14425</v>
      </c>
      <c r="P187" s="105" t="s">
        <v>890</v>
      </c>
      <c r="Q187" s="178" t="s">
        <v>922</v>
      </c>
      <c r="R187" s="193"/>
    </row>
    <row r="188" spans="1:18" ht="29.25" customHeight="1">
      <c r="A188" s="105">
        <v>181</v>
      </c>
      <c r="B188" s="105" t="s">
        <v>906</v>
      </c>
      <c r="C188" s="50" t="s">
        <v>924</v>
      </c>
      <c r="D188" s="105"/>
      <c r="E188" s="105">
        <v>163</v>
      </c>
      <c r="F188" s="105" t="s">
        <v>909</v>
      </c>
      <c r="G188" s="64" t="s">
        <v>927</v>
      </c>
      <c r="H188" s="87" t="s">
        <v>891</v>
      </c>
      <c r="I188" s="105" t="s">
        <v>27</v>
      </c>
      <c r="J188" s="84">
        <v>125</v>
      </c>
      <c r="K188" s="84">
        <v>0</v>
      </c>
      <c r="L188" s="84">
        <f t="shared" si="14"/>
        <v>125</v>
      </c>
      <c r="M188" s="52">
        <v>3125</v>
      </c>
      <c r="N188" s="52">
        <v>0</v>
      </c>
      <c r="O188" s="52">
        <f t="shared" si="16"/>
        <v>3125</v>
      </c>
      <c r="P188" s="105" t="s">
        <v>890</v>
      </c>
      <c r="Q188" s="178" t="s">
        <v>922</v>
      </c>
      <c r="R188" s="193"/>
    </row>
    <row r="189" spans="1:18" ht="29.25" customHeight="1">
      <c r="A189" s="105">
        <v>182</v>
      </c>
      <c r="B189" s="105" t="s">
        <v>906</v>
      </c>
      <c r="C189" s="50" t="s">
        <v>925</v>
      </c>
      <c r="D189" s="105"/>
      <c r="E189" s="105">
        <v>164</v>
      </c>
      <c r="F189" s="105" t="s">
        <v>909</v>
      </c>
      <c r="G189" s="64" t="s">
        <v>928</v>
      </c>
      <c r="H189" s="87" t="s">
        <v>891</v>
      </c>
      <c r="I189" s="105" t="s">
        <v>27</v>
      </c>
      <c r="J189" s="84">
        <v>58</v>
      </c>
      <c r="K189" s="84">
        <v>0</v>
      </c>
      <c r="L189" s="84">
        <f t="shared" si="14"/>
        <v>58</v>
      </c>
      <c r="M189" s="52">
        <v>1450</v>
      </c>
      <c r="N189" s="52">
        <v>0</v>
      </c>
      <c r="O189" s="52">
        <f t="shared" si="16"/>
        <v>1450</v>
      </c>
      <c r="P189" s="105" t="s">
        <v>890</v>
      </c>
      <c r="Q189" s="178" t="s">
        <v>922</v>
      </c>
      <c r="R189" s="193"/>
    </row>
    <row r="190" spans="1:18" ht="24" customHeight="1" thickBot="1">
      <c r="A190" s="189" t="s">
        <v>20</v>
      </c>
      <c r="B190" s="190"/>
      <c r="C190" s="190"/>
      <c r="D190" s="190"/>
      <c r="E190" s="190"/>
      <c r="F190" s="190"/>
      <c r="G190" s="190"/>
      <c r="H190" s="190"/>
      <c r="I190" s="191"/>
      <c r="J190" s="83">
        <f>SUM(J8:J165)</f>
        <v>73355</v>
      </c>
      <c r="K190" s="83">
        <f>SUM(K8:K165)</f>
        <v>89067</v>
      </c>
      <c r="L190" s="83">
        <f t="shared" si="14"/>
        <v>-15712</v>
      </c>
      <c r="M190" s="83">
        <f>SUM(M8:M189)</f>
        <v>3637368</v>
      </c>
      <c r="N190" s="83">
        <f>SUM(N8:N189)</f>
        <v>1775804</v>
      </c>
      <c r="O190" s="83">
        <f>SUM(O8:O189)</f>
        <v>1861564</v>
      </c>
      <c r="P190" s="54" t="s">
        <v>21</v>
      </c>
      <c r="Q190" s="55" t="s">
        <v>21</v>
      </c>
      <c r="R190" s="109" t="s">
        <v>21</v>
      </c>
    </row>
    <row r="191" spans="1:17" ht="14.25">
      <c r="A191" s="14"/>
      <c r="B191" s="14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 customHeight="1">
      <c r="A192" s="14"/>
      <c r="B192" s="16"/>
      <c r="C192" s="16"/>
      <c r="D192" s="16"/>
      <c r="E192" s="13"/>
      <c r="F192" s="13"/>
      <c r="G192" s="13"/>
      <c r="H192" s="13"/>
      <c r="I192" s="13"/>
      <c r="J192" s="13"/>
      <c r="K192" s="13"/>
      <c r="L192" s="13"/>
      <c r="M192" s="13"/>
      <c r="Q192" s="131"/>
    </row>
    <row r="193" spans="1:6" ht="21.75" customHeight="1">
      <c r="A193" s="185" t="s">
        <v>22</v>
      </c>
      <c r="B193" s="186"/>
      <c r="C193" s="186"/>
      <c r="D193" s="187"/>
      <c r="E193" s="184">
        <v>1719447</v>
      </c>
      <c r="F193" s="184"/>
    </row>
    <row r="194" spans="1:6" ht="18" customHeight="1">
      <c r="A194" s="185" t="s">
        <v>23</v>
      </c>
      <c r="B194" s="186"/>
      <c r="C194" s="186"/>
      <c r="D194" s="187"/>
      <c r="E194" s="184">
        <f>SUM(O190)</f>
        <v>1861564</v>
      </c>
      <c r="F194" s="184"/>
    </row>
    <row r="195" spans="1:6" ht="21.75" customHeight="1">
      <c r="A195" s="185" t="s">
        <v>24</v>
      </c>
      <c r="B195" s="186"/>
      <c r="C195" s="186"/>
      <c r="D195" s="187"/>
      <c r="E195" s="184">
        <f>SUM(E193:F194)</f>
        <v>3581011</v>
      </c>
      <c r="F195" s="184"/>
    </row>
    <row r="246" ht="14.25">
      <c r="R246" s="13"/>
    </row>
    <row r="247" ht="14.25">
      <c r="R247" s="13"/>
    </row>
    <row r="248" ht="14.25">
      <c r="R248" s="13"/>
    </row>
    <row r="249" ht="14.25">
      <c r="R249" s="13"/>
    </row>
    <row r="250" ht="14.25">
      <c r="R250" s="13"/>
    </row>
    <row r="251" ht="14.25">
      <c r="R251" s="13"/>
    </row>
    <row r="252" ht="14.25">
      <c r="R252" s="13"/>
    </row>
    <row r="253" ht="14.25">
      <c r="R253" s="13"/>
    </row>
    <row r="254" ht="14.25">
      <c r="R254" s="13"/>
    </row>
    <row r="255" ht="14.25">
      <c r="R255" s="13"/>
    </row>
    <row r="256" ht="14.25">
      <c r="R256" s="13"/>
    </row>
    <row r="257" ht="14.25">
      <c r="R257" s="13"/>
    </row>
    <row r="258" ht="14.25">
      <c r="R258" s="13"/>
    </row>
    <row r="259" ht="14.25">
      <c r="R259" s="13"/>
    </row>
    <row r="260" ht="14.25">
      <c r="R260" s="13"/>
    </row>
    <row r="261" ht="14.25">
      <c r="R261" s="13"/>
    </row>
    <row r="262" ht="14.25">
      <c r="R262" s="13"/>
    </row>
    <row r="263" ht="14.25">
      <c r="R263" s="13"/>
    </row>
    <row r="264" ht="14.25">
      <c r="R264" s="13"/>
    </row>
    <row r="265" ht="14.25">
      <c r="R265" s="13"/>
    </row>
    <row r="266" ht="14.25">
      <c r="R266" s="13"/>
    </row>
    <row r="267" ht="14.25">
      <c r="R267" s="13"/>
    </row>
  </sheetData>
  <sheetProtection/>
  <mergeCells count="128">
    <mergeCell ref="M1:R2"/>
    <mergeCell ref="Q183:R183"/>
    <mergeCell ref="Q184:R184"/>
    <mergeCell ref="Q189:R189"/>
    <mergeCell ref="Q185:R185"/>
    <mergeCell ref="Q186:R186"/>
    <mergeCell ref="Q187:R187"/>
    <mergeCell ref="Q188:R188"/>
    <mergeCell ref="Q177:R177"/>
    <mergeCell ref="Q178:R178"/>
    <mergeCell ref="Q179:R179"/>
    <mergeCell ref="Q180:R180"/>
    <mergeCell ref="Q181:R181"/>
    <mergeCell ref="Q182:R182"/>
    <mergeCell ref="Q171:R171"/>
    <mergeCell ref="Q172:R172"/>
    <mergeCell ref="Q173:R173"/>
    <mergeCell ref="Q174:R174"/>
    <mergeCell ref="Q175:R175"/>
    <mergeCell ref="Q176:R176"/>
    <mergeCell ref="Q167:R167"/>
    <mergeCell ref="Q168:R168"/>
    <mergeCell ref="Q169:R169"/>
    <mergeCell ref="Q170:R170"/>
    <mergeCell ref="Q161:R161"/>
    <mergeCell ref="Q162:R162"/>
    <mergeCell ref="Q163:R163"/>
    <mergeCell ref="Q164:R164"/>
    <mergeCell ref="Q165:R165"/>
    <mergeCell ref="Q104:R104"/>
    <mergeCell ref="Q109:R109"/>
    <mergeCell ref="Q110:R110"/>
    <mergeCell ref="Q117:R117"/>
    <mergeCell ref="Q119:R119"/>
    <mergeCell ref="Q84:R84"/>
    <mergeCell ref="Q87:R87"/>
    <mergeCell ref="Q94:R94"/>
    <mergeCell ref="Q99:R99"/>
    <mergeCell ref="Q100:R100"/>
    <mergeCell ref="Q103:R103"/>
    <mergeCell ref="Q13:R13"/>
    <mergeCell ref="Q14:R14"/>
    <mergeCell ref="Q15:R15"/>
    <mergeCell ref="Q16:R16"/>
    <mergeCell ref="Q18:R18"/>
    <mergeCell ref="Q19:R19"/>
    <mergeCell ref="Q21:R21"/>
    <mergeCell ref="Q24:R24"/>
    <mergeCell ref="Q25:R25"/>
    <mergeCell ref="A4:Q4"/>
    <mergeCell ref="A190:I190"/>
    <mergeCell ref="Q5:Q6"/>
    <mergeCell ref="A5:A6"/>
    <mergeCell ref="C5:E5"/>
    <mergeCell ref="F5:F6"/>
    <mergeCell ref="P5:P6"/>
    <mergeCell ref="Q9:R9"/>
    <mergeCell ref="Q20:R20"/>
    <mergeCell ref="R5:R6"/>
    <mergeCell ref="I5:I6"/>
    <mergeCell ref="J5:L5"/>
    <mergeCell ref="M5:O5"/>
    <mergeCell ref="B5:B6"/>
    <mergeCell ref="G5:G6"/>
    <mergeCell ref="H5:H6"/>
    <mergeCell ref="E194:F194"/>
    <mergeCell ref="A195:D195"/>
    <mergeCell ref="E195:F195"/>
    <mergeCell ref="A193:D193"/>
    <mergeCell ref="E193:F193"/>
    <mergeCell ref="A194:D194"/>
    <mergeCell ref="Q32:R32"/>
    <mergeCell ref="Q33:R33"/>
    <mergeCell ref="Q34:R34"/>
    <mergeCell ref="Q35:R35"/>
    <mergeCell ref="Q39:R40"/>
    <mergeCell ref="Q41:R42"/>
    <mergeCell ref="Q43:R43"/>
    <mergeCell ref="Q44:R44"/>
    <mergeCell ref="Q47:R48"/>
    <mergeCell ref="Q74:R74"/>
    <mergeCell ref="Q55:R55"/>
    <mergeCell ref="Q59:R60"/>
    <mergeCell ref="Q65:R66"/>
    <mergeCell ref="Q70:R71"/>
    <mergeCell ref="Q73:R73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Q140:R140"/>
    <mergeCell ref="Q141:R141"/>
    <mergeCell ref="Q142:R142"/>
    <mergeCell ref="Q143:R143"/>
    <mergeCell ref="Q155:R155"/>
    <mergeCell ref="Q156:R156"/>
    <mergeCell ref="Q144:R144"/>
    <mergeCell ref="Q145:R145"/>
    <mergeCell ref="Q146:R146"/>
    <mergeCell ref="Q147:R147"/>
    <mergeCell ref="Q148:R148"/>
    <mergeCell ref="Q149:R149"/>
    <mergeCell ref="Q157:R157"/>
    <mergeCell ref="Q166:R166"/>
    <mergeCell ref="Q150:R150"/>
    <mergeCell ref="Q151:R151"/>
    <mergeCell ref="Q158:R158"/>
    <mergeCell ref="Q159:R159"/>
    <mergeCell ref="Q160:R160"/>
    <mergeCell ref="Q152:R152"/>
    <mergeCell ref="Q153:R153"/>
    <mergeCell ref="Q154:R15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9"/>
  <sheetViews>
    <sheetView zoomScalePageLayoutView="0" workbookViewId="0" topLeftCell="A1">
      <selection activeCell="A81" sqref="A81"/>
    </sheetView>
  </sheetViews>
  <sheetFormatPr defaultColWidth="8.796875" defaultRowHeight="14.25"/>
  <cols>
    <col min="1" max="1" width="2.69921875" style="0" customWidth="1"/>
    <col min="2" max="2" width="7.69921875" style="1" customWidth="1"/>
    <col min="3" max="3" width="5.5" style="0" customWidth="1"/>
    <col min="4" max="4" width="4.3984375" style="0" customWidth="1"/>
    <col min="5" max="5" width="5.09765625" style="0" customWidth="1"/>
    <col min="6" max="6" width="13.09765625" style="0" customWidth="1"/>
    <col min="7" max="7" width="7.8984375" style="1" customWidth="1"/>
    <col min="8" max="8" width="13.69921875" style="1" customWidth="1"/>
    <col min="9" max="9" width="6.09765625" style="0" customWidth="1"/>
    <col min="10" max="10" width="6.5" style="0" customWidth="1"/>
    <col min="11" max="11" width="6" style="0" customWidth="1"/>
    <col min="12" max="12" width="6.09765625" style="0" customWidth="1"/>
    <col min="13" max="14" width="6.59765625" style="0" customWidth="1"/>
    <col min="15" max="15" width="7.19921875" style="0" customWidth="1"/>
    <col min="16" max="16" width="8.3984375" style="1" customWidth="1"/>
    <col min="17" max="17" width="8.19921875" style="0" customWidth="1"/>
    <col min="18" max="18" width="8.59765625" style="1" customWidth="1"/>
    <col min="19" max="20" width="9.5" style="1" customWidth="1"/>
  </cols>
  <sheetData>
    <row r="1" spans="12:18" s="1" customFormat="1" ht="14.25">
      <c r="L1" s="159" t="s">
        <v>1370</v>
      </c>
      <c r="M1" s="159"/>
      <c r="N1" s="159"/>
      <c r="O1" s="159"/>
      <c r="P1" s="159"/>
      <c r="Q1" s="159"/>
      <c r="R1" s="159"/>
    </row>
    <row r="2" spans="12:18" s="1" customFormat="1" ht="14.25">
      <c r="L2" s="159"/>
      <c r="M2" s="159"/>
      <c r="N2" s="159"/>
      <c r="O2" s="159"/>
      <c r="P2" s="159"/>
      <c r="Q2" s="159"/>
      <c r="R2" s="159"/>
    </row>
    <row r="3" spans="12:18" s="1" customFormat="1" ht="14.25">
      <c r="L3" s="159"/>
      <c r="M3" s="159"/>
      <c r="N3" s="159"/>
      <c r="O3" s="159"/>
      <c r="P3" s="159"/>
      <c r="Q3" s="159"/>
      <c r="R3" s="159"/>
    </row>
    <row r="4" spans="1:17" ht="30" customHeight="1" thickBot="1">
      <c r="A4" s="198" t="s">
        <v>1361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20" ht="14.25" customHeight="1">
      <c r="A5" s="146" t="s">
        <v>11</v>
      </c>
      <c r="B5" s="157" t="s">
        <v>45</v>
      </c>
      <c r="C5" s="146" t="s">
        <v>0</v>
      </c>
      <c r="D5" s="146"/>
      <c r="E5" s="146"/>
      <c r="F5" s="146" t="s">
        <v>9</v>
      </c>
      <c r="G5" s="160" t="s">
        <v>50</v>
      </c>
      <c r="H5" s="160" t="s">
        <v>47</v>
      </c>
      <c r="I5" s="146" t="s">
        <v>1</v>
      </c>
      <c r="J5" s="154" t="s">
        <v>2</v>
      </c>
      <c r="K5" s="154"/>
      <c r="L5" s="154"/>
      <c r="M5" s="146" t="s">
        <v>3</v>
      </c>
      <c r="N5" s="146"/>
      <c r="O5" s="146"/>
      <c r="P5" s="160" t="s">
        <v>48</v>
      </c>
      <c r="Q5" s="146" t="s">
        <v>53</v>
      </c>
      <c r="R5" s="155" t="s">
        <v>49</v>
      </c>
      <c r="S5" s="143"/>
      <c r="T5" s="143"/>
    </row>
    <row r="6" spans="1:20" ht="41.25" customHeight="1">
      <c r="A6" s="146"/>
      <c r="B6" s="146"/>
      <c r="C6" s="26" t="s">
        <v>4</v>
      </c>
      <c r="D6" s="26" t="s">
        <v>5</v>
      </c>
      <c r="E6" s="26" t="s">
        <v>26</v>
      </c>
      <c r="F6" s="146"/>
      <c r="G6" s="161"/>
      <c r="H6" s="161"/>
      <c r="I6" s="146"/>
      <c r="J6" s="26" t="s">
        <v>6</v>
      </c>
      <c r="K6" s="26" t="s">
        <v>7</v>
      </c>
      <c r="L6" s="27" t="s">
        <v>8</v>
      </c>
      <c r="M6" s="27" t="s">
        <v>6</v>
      </c>
      <c r="N6" s="27" t="s">
        <v>7</v>
      </c>
      <c r="O6" s="27" t="s">
        <v>8</v>
      </c>
      <c r="P6" s="161"/>
      <c r="Q6" s="146"/>
      <c r="R6" s="156"/>
      <c r="S6" s="143"/>
      <c r="T6" s="143"/>
    </row>
    <row r="7" spans="1:20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8">
        <v>18</v>
      </c>
      <c r="S7" s="96"/>
      <c r="T7" s="96"/>
    </row>
    <row r="8" spans="1:20" s="1" customFormat="1" ht="20.25" customHeight="1">
      <c r="A8" s="2">
        <v>1</v>
      </c>
      <c r="B8" s="2" t="s">
        <v>579</v>
      </c>
      <c r="C8" s="10" t="s">
        <v>42</v>
      </c>
      <c r="D8" s="2">
        <v>7</v>
      </c>
      <c r="E8" s="2">
        <v>40</v>
      </c>
      <c r="F8" s="2" t="s">
        <v>580</v>
      </c>
      <c r="G8" s="2" t="s">
        <v>65</v>
      </c>
      <c r="H8" s="2" t="s">
        <v>581</v>
      </c>
      <c r="I8" s="2" t="s">
        <v>30</v>
      </c>
      <c r="J8" s="21">
        <v>0</v>
      </c>
      <c r="K8" s="21">
        <v>13</v>
      </c>
      <c r="L8" s="21">
        <f aca="true" t="shared" si="0" ref="L8:L79">SUM(J8-K8)</f>
        <v>-13</v>
      </c>
      <c r="M8" s="9">
        <v>0</v>
      </c>
      <c r="N8" s="9">
        <v>378</v>
      </c>
      <c r="O8" s="9">
        <f aca="true" t="shared" si="1" ref="O8:O78">SUM(M8-N8)</f>
        <v>-378</v>
      </c>
      <c r="P8" s="20" t="s">
        <v>585</v>
      </c>
      <c r="Q8" s="2" t="s">
        <v>15</v>
      </c>
      <c r="R8" s="61" t="s">
        <v>76</v>
      </c>
      <c r="S8" s="111"/>
      <c r="T8" s="111"/>
    </row>
    <row r="9" spans="1:20" s="1" customFormat="1" ht="20.25" customHeight="1">
      <c r="A9" s="2">
        <v>2</v>
      </c>
      <c r="B9" s="2" t="s">
        <v>582</v>
      </c>
      <c r="C9" s="10" t="s">
        <v>567</v>
      </c>
      <c r="D9" s="2">
        <v>7</v>
      </c>
      <c r="E9" s="2">
        <v>18</v>
      </c>
      <c r="F9" s="2" t="s">
        <v>583</v>
      </c>
      <c r="G9" s="2" t="s">
        <v>569</v>
      </c>
      <c r="H9" s="2" t="s">
        <v>584</v>
      </c>
      <c r="I9" s="2" t="s">
        <v>30</v>
      </c>
      <c r="J9" s="21">
        <v>0</v>
      </c>
      <c r="K9" s="21">
        <v>25</v>
      </c>
      <c r="L9" s="21">
        <f t="shared" si="0"/>
        <v>-25</v>
      </c>
      <c r="M9" s="9">
        <v>0</v>
      </c>
      <c r="N9" s="9">
        <v>727</v>
      </c>
      <c r="O9" s="9">
        <f t="shared" si="1"/>
        <v>-727</v>
      </c>
      <c r="P9" s="20" t="s">
        <v>342</v>
      </c>
      <c r="Q9" s="2" t="s">
        <v>15</v>
      </c>
      <c r="R9" s="61" t="s">
        <v>76</v>
      </c>
      <c r="S9" s="111"/>
      <c r="T9" s="111"/>
    </row>
    <row r="10" spans="1:20" s="1" customFormat="1" ht="20.25" customHeight="1">
      <c r="A10" s="2">
        <v>3</v>
      </c>
      <c r="B10" s="2" t="s">
        <v>586</v>
      </c>
      <c r="C10" s="10" t="s">
        <v>29</v>
      </c>
      <c r="D10" s="2">
        <v>7</v>
      </c>
      <c r="E10" s="2">
        <v>39</v>
      </c>
      <c r="F10" s="2" t="s">
        <v>587</v>
      </c>
      <c r="G10" s="2" t="s">
        <v>56</v>
      </c>
      <c r="H10" s="2" t="s">
        <v>588</v>
      </c>
      <c r="I10" s="2" t="s">
        <v>30</v>
      </c>
      <c r="J10" s="21">
        <v>0</v>
      </c>
      <c r="K10" s="21">
        <v>21</v>
      </c>
      <c r="L10" s="21">
        <f t="shared" si="0"/>
        <v>-21</v>
      </c>
      <c r="M10" s="9">
        <v>0</v>
      </c>
      <c r="N10" s="9">
        <v>614</v>
      </c>
      <c r="O10" s="9">
        <f t="shared" si="1"/>
        <v>-614</v>
      </c>
      <c r="P10" s="20" t="s">
        <v>342</v>
      </c>
      <c r="Q10" s="2" t="s">
        <v>15</v>
      </c>
      <c r="R10" s="61" t="s">
        <v>76</v>
      </c>
      <c r="S10" s="111"/>
      <c r="T10" s="111"/>
    </row>
    <row r="11" spans="1:20" s="1" customFormat="1" ht="20.25" customHeight="1">
      <c r="A11" s="2">
        <v>4</v>
      </c>
      <c r="B11" s="2" t="s">
        <v>589</v>
      </c>
      <c r="C11" s="10" t="s">
        <v>42</v>
      </c>
      <c r="D11" s="2">
        <v>7</v>
      </c>
      <c r="E11" s="2">
        <v>40</v>
      </c>
      <c r="F11" s="2" t="s">
        <v>590</v>
      </c>
      <c r="G11" s="2" t="s">
        <v>65</v>
      </c>
      <c r="H11" s="2" t="s">
        <v>591</v>
      </c>
      <c r="I11" s="2" t="s">
        <v>30</v>
      </c>
      <c r="J11" s="21">
        <v>0</v>
      </c>
      <c r="K11" s="21">
        <v>6</v>
      </c>
      <c r="L11" s="21">
        <f t="shared" si="0"/>
        <v>-6</v>
      </c>
      <c r="M11" s="9">
        <v>0</v>
      </c>
      <c r="N11" s="9">
        <v>175</v>
      </c>
      <c r="O11" s="9">
        <f t="shared" si="1"/>
        <v>-175</v>
      </c>
      <c r="P11" s="20" t="s">
        <v>345</v>
      </c>
      <c r="Q11" s="2" t="s">
        <v>15</v>
      </c>
      <c r="R11" s="61" t="s">
        <v>76</v>
      </c>
      <c r="S11" s="111"/>
      <c r="T11" s="111"/>
    </row>
    <row r="12" spans="1:20" s="1" customFormat="1" ht="20.25" customHeight="1">
      <c r="A12" s="2">
        <v>5</v>
      </c>
      <c r="B12" s="2" t="s">
        <v>592</v>
      </c>
      <c r="C12" s="10" t="s">
        <v>31</v>
      </c>
      <c r="D12" s="2">
        <v>7</v>
      </c>
      <c r="E12" s="2">
        <v>2</v>
      </c>
      <c r="F12" s="2" t="s">
        <v>593</v>
      </c>
      <c r="G12" s="2" t="s">
        <v>58</v>
      </c>
      <c r="H12" s="2" t="s">
        <v>594</v>
      </c>
      <c r="I12" s="2" t="s">
        <v>30</v>
      </c>
      <c r="J12" s="21">
        <v>0</v>
      </c>
      <c r="K12" s="21">
        <v>115</v>
      </c>
      <c r="L12" s="21">
        <f t="shared" si="0"/>
        <v>-115</v>
      </c>
      <c r="M12" s="9">
        <v>0</v>
      </c>
      <c r="N12" s="9">
        <v>3351</v>
      </c>
      <c r="O12" s="9">
        <f t="shared" si="1"/>
        <v>-3351</v>
      </c>
      <c r="P12" s="20" t="s">
        <v>345</v>
      </c>
      <c r="Q12" s="2" t="s">
        <v>15</v>
      </c>
      <c r="R12" s="61" t="s">
        <v>76</v>
      </c>
      <c r="S12" s="111"/>
      <c r="T12" s="111"/>
    </row>
    <row r="13" spans="1:20" s="1" customFormat="1" ht="20.25" customHeight="1">
      <c r="A13" s="2">
        <v>6</v>
      </c>
      <c r="B13" s="2" t="s">
        <v>595</v>
      </c>
      <c r="C13" s="10" t="s">
        <v>596</v>
      </c>
      <c r="D13" s="2">
        <v>11</v>
      </c>
      <c r="E13" s="2">
        <v>33</v>
      </c>
      <c r="F13" s="2" t="s">
        <v>597</v>
      </c>
      <c r="G13" s="2" t="s">
        <v>64</v>
      </c>
      <c r="H13" s="2" t="s">
        <v>598</v>
      </c>
      <c r="I13" s="2" t="s">
        <v>30</v>
      </c>
      <c r="J13" s="21">
        <v>0</v>
      </c>
      <c r="K13" s="21">
        <v>23</v>
      </c>
      <c r="L13" s="21">
        <f t="shared" si="0"/>
        <v>-23</v>
      </c>
      <c r="M13" s="9">
        <v>0</v>
      </c>
      <c r="N13" s="9">
        <v>732</v>
      </c>
      <c r="O13" s="9">
        <f t="shared" si="1"/>
        <v>-732</v>
      </c>
      <c r="P13" s="20" t="s">
        <v>351</v>
      </c>
      <c r="Q13" s="2" t="s">
        <v>15</v>
      </c>
      <c r="R13" s="61" t="s">
        <v>76</v>
      </c>
      <c r="S13" s="111"/>
      <c r="T13" s="111"/>
    </row>
    <row r="14" spans="1:20" s="1" customFormat="1" ht="20.25" customHeight="1">
      <c r="A14" s="2">
        <v>7</v>
      </c>
      <c r="B14" s="2" t="s">
        <v>543</v>
      </c>
      <c r="C14" s="10" t="s">
        <v>42</v>
      </c>
      <c r="D14" s="2">
        <v>7</v>
      </c>
      <c r="E14" s="2">
        <v>40</v>
      </c>
      <c r="F14" s="2" t="s">
        <v>982</v>
      </c>
      <c r="G14" s="2" t="s">
        <v>65</v>
      </c>
      <c r="H14" s="2" t="s">
        <v>544</v>
      </c>
      <c r="I14" s="2" t="s">
        <v>30</v>
      </c>
      <c r="J14" s="21">
        <v>0</v>
      </c>
      <c r="K14" s="21">
        <v>12</v>
      </c>
      <c r="L14" s="21">
        <f t="shared" si="0"/>
        <v>-12</v>
      </c>
      <c r="M14" s="9">
        <v>0</v>
      </c>
      <c r="N14" s="9">
        <v>349</v>
      </c>
      <c r="O14" s="9">
        <f t="shared" si="1"/>
        <v>-349</v>
      </c>
      <c r="P14" s="20" t="s">
        <v>362</v>
      </c>
      <c r="Q14" s="2" t="s">
        <v>15</v>
      </c>
      <c r="R14" s="61" t="s">
        <v>76</v>
      </c>
      <c r="S14" s="111"/>
      <c r="T14" s="111"/>
    </row>
    <row r="15" spans="1:20" s="1" customFormat="1" ht="20.25" customHeight="1">
      <c r="A15" s="2" t="s">
        <v>1207</v>
      </c>
      <c r="B15" s="2" t="s">
        <v>545</v>
      </c>
      <c r="C15" s="10" t="s">
        <v>546</v>
      </c>
      <c r="D15" s="2">
        <v>11</v>
      </c>
      <c r="E15" s="2">
        <v>30</v>
      </c>
      <c r="F15" s="2" t="s">
        <v>983</v>
      </c>
      <c r="G15" s="2" t="s">
        <v>547</v>
      </c>
      <c r="H15" s="2" t="s">
        <v>548</v>
      </c>
      <c r="I15" s="2" t="s">
        <v>30</v>
      </c>
      <c r="J15" s="21">
        <v>0</v>
      </c>
      <c r="K15" s="21">
        <v>35</v>
      </c>
      <c r="L15" s="21">
        <f t="shared" si="0"/>
        <v>-35</v>
      </c>
      <c r="M15" s="9">
        <v>0</v>
      </c>
      <c r="N15" s="9">
        <v>3570</v>
      </c>
      <c r="O15" s="9">
        <f t="shared" si="1"/>
        <v>-3570</v>
      </c>
      <c r="P15" s="20" t="s">
        <v>362</v>
      </c>
      <c r="Q15" s="2" t="s">
        <v>15</v>
      </c>
      <c r="R15" s="61" t="s">
        <v>76</v>
      </c>
      <c r="S15" s="111"/>
      <c r="T15" s="111"/>
    </row>
    <row r="16" spans="1:20" s="1" customFormat="1" ht="20.25" customHeight="1">
      <c r="A16" s="2" t="s">
        <v>1208</v>
      </c>
      <c r="B16" s="2" t="s">
        <v>549</v>
      </c>
      <c r="C16" s="10" t="s">
        <v>36</v>
      </c>
      <c r="D16" s="2">
        <v>9</v>
      </c>
      <c r="E16" s="2">
        <v>61</v>
      </c>
      <c r="F16" s="2" t="s">
        <v>984</v>
      </c>
      <c r="G16" s="2" t="s">
        <v>61</v>
      </c>
      <c r="H16" s="2" t="s">
        <v>550</v>
      </c>
      <c r="I16" s="2" t="s">
        <v>30</v>
      </c>
      <c r="J16" s="21">
        <v>0</v>
      </c>
      <c r="K16" s="21">
        <v>36</v>
      </c>
      <c r="L16" s="21">
        <f t="shared" si="0"/>
        <v>-36</v>
      </c>
      <c r="M16" s="9">
        <v>0</v>
      </c>
      <c r="N16" s="9">
        <v>1047</v>
      </c>
      <c r="O16" s="9">
        <f t="shared" si="1"/>
        <v>-1047</v>
      </c>
      <c r="P16" s="20" t="s">
        <v>362</v>
      </c>
      <c r="Q16" s="2" t="s">
        <v>15</v>
      </c>
      <c r="R16" s="61" t="s">
        <v>76</v>
      </c>
      <c r="S16" s="111"/>
      <c r="T16" s="111"/>
    </row>
    <row r="17" spans="1:20" s="1" customFormat="1" ht="20.25" customHeight="1">
      <c r="A17" s="2" t="s">
        <v>1209</v>
      </c>
      <c r="B17" s="2" t="s">
        <v>549</v>
      </c>
      <c r="C17" s="10" t="s">
        <v>73</v>
      </c>
      <c r="D17" s="2">
        <v>11</v>
      </c>
      <c r="E17" s="2">
        <v>35</v>
      </c>
      <c r="F17" s="2" t="s">
        <v>551</v>
      </c>
      <c r="G17" s="2" t="s">
        <v>552</v>
      </c>
      <c r="H17" s="2" t="s">
        <v>553</v>
      </c>
      <c r="I17" s="2" t="s">
        <v>30</v>
      </c>
      <c r="J17" s="21">
        <v>0</v>
      </c>
      <c r="K17" s="21">
        <v>211</v>
      </c>
      <c r="L17" s="21">
        <f t="shared" si="0"/>
        <v>-211</v>
      </c>
      <c r="M17" s="9">
        <v>0</v>
      </c>
      <c r="N17" s="9">
        <v>6137</v>
      </c>
      <c r="O17" s="9">
        <f t="shared" si="1"/>
        <v>-6137</v>
      </c>
      <c r="P17" s="20" t="s">
        <v>362</v>
      </c>
      <c r="Q17" s="2" t="s">
        <v>15</v>
      </c>
      <c r="R17" s="61" t="s">
        <v>76</v>
      </c>
      <c r="S17" s="111"/>
      <c r="T17" s="111"/>
    </row>
    <row r="18" spans="1:20" s="1" customFormat="1" ht="20.25" customHeight="1">
      <c r="A18" s="2" t="s">
        <v>1210</v>
      </c>
      <c r="B18" s="2" t="s">
        <v>549</v>
      </c>
      <c r="C18" s="10" t="s">
        <v>35</v>
      </c>
      <c r="D18" s="2">
        <v>9</v>
      </c>
      <c r="E18" s="2">
        <v>60</v>
      </c>
      <c r="F18" s="2" t="s">
        <v>554</v>
      </c>
      <c r="G18" s="2" t="s">
        <v>60</v>
      </c>
      <c r="H18" s="2" t="s">
        <v>555</v>
      </c>
      <c r="I18" s="2" t="s">
        <v>30</v>
      </c>
      <c r="J18" s="21">
        <v>0</v>
      </c>
      <c r="K18" s="21">
        <v>25</v>
      </c>
      <c r="L18" s="21">
        <f t="shared" si="0"/>
        <v>-25</v>
      </c>
      <c r="M18" s="9">
        <v>0</v>
      </c>
      <c r="N18" s="9">
        <v>716</v>
      </c>
      <c r="O18" s="9">
        <f t="shared" si="1"/>
        <v>-716</v>
      </c>
      <c r="P18" s="20" t="s">
        <v>362</v>
      </c>
      <c r="Q18" s="2" t="s">
        <v>15</v>
      </c>
      <c r="R18" s="61" t="s">
        <v>76</v>
      </c>
      <c r="S18" s="111"/>
      <c r="T18" s="111"/>
    </row>
    <row r="19" spans="1:20" s="1" customFormat="1" ht="20.25" customHeight="1">
      <c r="A19" s="2" t="s">
        <v>1211</v>
      </c>
      <c r="B19" s="2" t="s">
        <v>532</v>
      </c>
      <c r="C19" s="10" t="s">
        <v>36</v>
      </c>
      <c r="D19" s="2">
        <v>9</v>
      </c>
      <c r="E19" s="2">
        <v>61</v>
      </c>
      <c r="F19" s="2" t="s">
        <v>556</v>
      </c>
      <c r="G19" s="2" t="s">
        <v>61</v>
      </c>
      <c r="H19" s="2" t="s">
        <v>557</v>
      </c>
      <c r="I19" s="2" t="s">
        <v>30</v>
      </c>
      <c r="J19" s="21">
        <v>0</v>
      </c>
      <c r="K19" s="21">
        <v>40</v>
      </c>
      <c r="L19" s="21">
        <f t="shared" si="0"/>
        <v>-40</v>
      </c>
      <c r="M19" s="9">
        <v>0</v>
      </c>
      <c r="N19" s="9">
        <v>1164</v>
      </c>
      <c r="O19" s="9">
        <f t="shared" si="1"/>
        <v>-1164</v>
      </c>
      <c r="P19" s="20" t="s">
        <v>362</v>
      </c>
      <c r="Q19" s="2" t="s">
        <v>15</v>
      </c>
      <c r="R19" s="61" t="s">
        <v>76</v>
      </c>
      <c r="S19" s="111"/>
      <c r="T19" s="111"/>
    </row>
    <row r="20" spans="1:20" s="1" customFormat="1" ht="21" customHeight="1">
      <c r="A20" s="2" t="s">
        <v>1212</v>
      </c>
      <c r="B20" s="2" t="s">
        <v>558</v>
      </c>
      <c r="C20" s="10" t="s">
        <v>41</v>
      </c>
      <c r="D20" s="2">
        <v>14</v>
      </c>
      <c r="E20" s="2">
        <v>15</v>
      </c>
      <c r="F20" s="59" t="s">
        <v>985</v>
      </c>
      <c r="G20" s="2" t="s">
        <v>63</v>
      </c>
      <c r="H20" s="2" t="s">
        <v>559</v>
      </c>
      <c r="I20" s="2" t="s">
        <v>30</v>
      </c>
      <c r="J20" s="21">
        <v>0</v>
      </c>
      <c r="K20" s="21">
        <v>72</v>
      </c>
      <c r="L20" s="21">
        <f t="shared" si="0"/>
        <v>-72</v>
      </c>
      <c r="M20" s="9">
        <v>0</v>
      </c>
      <c r="N20" s="9">
        <v>2093</v>
      </c>
      <c r="O20" s="9">
        <f t="shared" si="1"/>
        <v>-2093</v>
      </c>
      <c r="P20" s="20" t="s">
        <v>362</v>
      </c>
      <c r="Q20" s="2" t="s">
        <v>15</v>
      </c>
      <c r="R20" s="61" t="s">
        <v>76</v>
      </c>
      <c r="S20" s="111"/>
      <c r="T20" s="111"/>
    </row>
    <row r="21" spans="1:20" s="1" customFormat="1" ht="21" customHeight="1">
      <c r="A21" s="2" t="s">
        <v>929</v>
      </c>
      <c r="B21" s="2" t="s">
        <v>558</v>
      </c>
      <c r="C21" s="10" t="s">
        <v>546</v>
      </c>
      <c r="D21" s="2">
        <v>11</v>
      </c>
      <c r="E21" s="2">
        <v>30</v>
      </c>
      <c r="F21" s="2" t="s">
        <v>986</v>
      </c>
      <c r="G21" s="2" t="s">
        <v>547</v>
      </c>
      <c r="H21" s="2" t="s">
        <v>560</v>
      </c>
      <c r="I21" s="2" t="s">
        <v>30</v>
      </c>
      <c r="J21" s="21">
        <v>0</v>
      </c>
      <c r="K21" s="21">
        <v>32</v>
      </c>
      <c r="L21" s="21">
        <f t="shared" si="0"/>
        <v>-32</v>
      </c>
      <c r="M21" s="9">
        <v>0</v>
      </c>
      <c r="N21" s="9">
        <v>3264</v>
      </c>
      <c r="O21" s="9">
        <f t="shared" si="1"/>
        <v>-3264</v>
      </c>
      <c r="P21" s="20" t="s">
        <v>362</v>
      </c>
      <c r="Q21" s="2" t="s">
        <v>15</v>
      </c>
      <c r="R21" s="61" t="s">
        <v>76</v>
      </c>
      <c r="S21" s="111"/>
      <c r="T21" s="111"/>
    </row>
    <row r="22" spans="1:20" s="1" customFormat="1" ht="21" customHeight="1">
      <c r="A22" s="2" t="s">
        <v>935</v>
      </c>
      <c r="B22" s="2" t="s">
        <v>561</v>
      </c>
      <c r="C22" s="10" t="s">
        <v>562</v>
      </c>
      <c r="D22" s="2">
        <v>7</v>
      </c>
      <c r="E22" s="2">
        <v>25</v>
      </c>
      <c r="F22" s="2" t="s">
        <v>987</v>
      </c>
      <c r="G22" s="2" t="s">
        <v>563</v>
      </c>
      <c r="H22" s="2" t="s">
        <v>564</v>
      </c>
      <c r="I22" s="2" t="s">
        <v>30</v>
      </c>
      <c r="J22" s="21">
        <v>0</v>
      </c>
      <c r="K22" s="21">
        <v>14</v>
      </c>
      <c r="L22" s="21">
        <f t="shared" si="0"/>
        <v>-14</v>
      </c>
      <c r="M22" s="9">
        <v>0</v>
      </c>
      <c r="N22" s="9">
        <v>582</v>
      </c>
      <c r="O22" s="9">
        <f t="shared" si="1"/>
        <v>-582</v>
      </c>
      <c r="P22" s="20" t="s">
        <v>362</v>
      </c>
      <c r="Q22" s="2" t="s">
        <v>15</v>
      </c>
      <c r="R22" s="61" t="s">
        <v>76</v>
      </c>
      <c r="S22" s="111"/>
      <c r="T22" s="111"/>
    </row>
    <row r="23" spans="1:20" s="1" customFormat="1" ht="21" customHeight="1">
      <c r="A23" s="2" t="s">
        <v>937</v>
      </c>
      <c r="B23" s="2" t="s">
        <v>561</v>
      </c>
      <c r="C23" s="10" t="s">
        <v>562</v>
      </c>
      <c r="D23" s="2">
        <v>7</v>
      </c>
      <c r="E23" s="2">
        <v>25</v>
      </c>
      <c r="F23" s="2" t="s">
        <v>988</v>
      </c>
      <c r="G23" s="2" t="s">
        <v>563</v>
      </c>
      <c r="H23" s="2" t="s">
        <v>989</v>
      </c>
      <c r="I23" s="2" t="s">
        <v>30</v>
      </c>
      <c r="J23" s="21">
        <v>0</v>
      </c>
      <c r="K23" s="21">
        <v>19</v>
      </c>
      <c r="L23" s="21">
        <f t="shared" si="0"/>
        <v>-19</v>
      </c>
      <c r="M23" s="9">
        <v>0</v>
      </c>
      <c r="N23" s="9">
        <v>790</v>
      </c>
      <c r="O23" s="9">
        <f t="shared" si="1"/>
        <v>-790</v>
      </c>
      <c r="P23" s="20" t="s">
        <v>362</v>
      </c>
      <c r="Q23" s="2" t="s">
        <v>15</v>
      </c>
      <c r="R23" s="61" t="s">
        <v>76</v>
      </c>
      <c r="S23" s="111"/>
      <c r="T23" s="111"/>
    </row>
    <row r="24" spans="1:20" s="1" customFormat="1" ht="21" customHeight="1">
      <c r="A24" s="2" t="s">
        <v>941</v>
      </c>
      <c r="B24" s="2" t="s">
        <v>561</v>
      </c>
      <c r="C24" s="10" t="s">
        <v>34</v>
      </c>
      <c r="D24" s="2">
        <v>9</v>
      </c>
      <c r="E24" s="2">
        <v>62</v>
      </c>
      <c r="F24" s="2" t="s">
        <v>565</v>
      </c>
      <c r="G24" s="2" t="s">
        <v>59</v>
      </c>
      <c r="H24" s="2" t="s">
        <v>566</v>
      </c>
      <c r="I24" s="2" t="s">
        <v>30</v>
      </c>
      <c r="J24" s="21">
        <v>0</v>
      </c>
      <c r="K24" s="21">
        <v>36</v>
      </c>
      <c r="L24" s="21">
        <f t="shared" si="0"/>
        <v>-36</v>
      </c>
      <c r="M24" s="9">
        <v>0</v>
      </c>
      <c r="N24" s="9">
        <v>1176</v>
      </c>
      <c r="O24" s="9">
        <f t="shared" si="1"/>
        <v>-1176</v>
      </c>
      <c r="P24" s="20" t="s">
        <v>362</v>
      </c>
      <c r="Q24" s="2" t="s">
        <v>15</v>
      </c>
      <c r="R24" s="61" t="s">
        <v>76</v>
      </c>
      <c r="S24" s="111"/>
      <c r="T24" s="111"/>
    </row>
    <row r="25" spans="1:20" s="1" customFormat="1" ht="21" customHeight="1">
      <c r="A25" s="2" t="s">
        <v>947</v>
      </c>
      <c r="B25" s="2" t="s">
        <v>561</v>
      </c>
      <c r="C25" s="10" t="s">
        <v>567</v>
      </c>
      <c r="D25" s="2">
        <v>7</v>
      </c>
      <c r="E25" s="2">
        <v>18</v>
      </c>
      <c r="F25" s="2" t="s">
        <v>568</v>
      </c>
      <c r="G25" s="2" t="s">
        <v>569</v>
      </c>
      <c r="H25" s="2" t="s">
        <v>570</v>
      </c>
      <c r="I25" s="2" t="s">
        <v>30</v>
      </c>
      <c r="J25" s="21">
        <v>0</v>
      </c>
      <c r="K25" s="21">
        <v>25</v>
      </c>
      <c r="L25" s="21">
        <f t="shared" si="0"/>
        <v>-25</v>
      </c>
      <c r="M25" s="9">
        <v>0</v>
      </c>
      <c r="N25" s="9">
        <v>727</v>
      </c>
      <c r="O25" s="9">
        <f t="shared" si="1"/>
        <v>-727</v>
      </c>
      <c r="P25" s="20" t="s">
        <v>362</v>
      </c>
      <c r="Q25" s="2" t="s">
        <v>15</v>
      </c>
      <c r="R25" s="61" t="s">
        <v>76</v>
      </c>
      <c r="S25" s="111"/>
      <c r="T25" s="111"/>
    </row>
    <row r="26" spans="1:20" s="1" customFormat="1" ht="21" customHeight="1">
      <c r="A26" s="2" t="s">
        <v>953</v>
      </c>
      <c r="B26" s="2" t="s">
        <v>571</v>
      </c>
      <c r="C26" s="10" t="s">
        <v>38</v>
      </c>
      <c r="D26" s="2">
        <v>3</v>
      </c>
      <c r="E26" s="2">
        <v>44</v>
      </c>
      <c r="F26" s="59" t="s">
        <v>990</v>
      </c>
      <c r="G26" s="2" t="s">
        <v>62</v>
      </c>
      <c r="H26" s="2" t="s">
        <v>572</v>
      </c>
      <c r="I26" s="2" t="s">
        <v>30</v>
      </c>
      <c r="J26" s="21">
        <v>0</v>
      </c>
      <c r="K26" s="21">
        <v>11</v>
      </c>
      <c r="L26" s="21">
        <f t="shared" si="0"/>
        <v>-11</v>
      </c>
      <c r="M26" s="9">
        <v>0</v>
      </c>
      <c r="N26" s="9">
        <v>321</v>
      </c>
      <c r="O26" s="9">
        <f t="shared" si="1"/>
        <v>-321</v>
      </c>
      <c r="P26" s="20" t="s">
        <v>362</v>
      </c>
      <c r="Q26" s="2" t="s">
        <v>15</v>
      </c>
      <c r="R26" s="61" t="s">
        <v>76</v>
      </c>
      <c r="S26" s="111"/>
      <c r="T26" s="111"/>
    </row>
    <row r="27" spans="1:20" s="1" customFormat="1" ht="21" customHeight="1">
      <c r="A27" s="2" t="s">
        <v>956</v>
      </c>
      <c r="B27" s="2" t="s">
        <v>573</v>
      </c>
      <c r="C27" s="10" t="s">
        <v>42</v>
      </c>
      <c r="D27" s="2">
        <v>7</v>
      </c>
      <c r="E27" s="2">
        <v>40</v>
      </c>
      <c r="F27" s="2" t="s">
        <v>991</v>
      </c>
      <c r="G27" s="2" t="s">
        <v>65</v>
      </c>
      <c r="H27" s="2" t="s">
        <v>574</v>
      </c>
      <c r="I27" s="2" t="s">
        <v>30</v>
      </c>
      <c r="J27" s="21">
        <v>0</v>
      </c>
      <c r="K27" s="21">
        <v>13</v>
      </c>
      <c r="L27" s="21">
        <f t="shared" si="0"/>
        <v>-13</v>
      </c>
      <c r="M27" s="9">
        <v>0</v>
      </c>
      <c r="N27" s="9">
        <v>378</v>
      </c>
      <c r="O27" s="9">
        <f t="shared" si="1"/>
        <v>-378</v>
      </c>
      <c r="P27" s="20" t="s">
        <v>362</v>
      </c>
      <c r="Q27" s="2" t="s">
        <v>15</v>
      </c>
      <c r="R27" s="61" t="s">
        <v>76</v>
      </c>
      <c r="S27" s="111"/>
      <c r="T27" s="111"/>
    </row>
    <row r="28" spans="1:20" s="1" customFormat="1" ht="21" customHeight="1">
      <c r="A28" s="2" t="s">
        <v>959</v>
      </c>
      <c r="B28" s="2" t="s">
        <v>575</v>
      </c>
      <c r="C28" s="10" t="s">
        <v>71</v>
      </c>
      <c r="D28" s="2">
        <v>7</v>
      </c>
      <c r="E28" s="2">
        <v>14</v>
      </c>
      <c r="F28" s="2" t="s">
        <v>576</v>
      </c>
      <c r="G28" s="2" t="s">
        <v>577</v>
      </c>
      <c r="H28" s="2" t="s">
        <v>578</v>
      </c>
      <c r="I28" s="2" t="s">
        <v>30</v>
      </c>
      <c r="J28" s="21">
        <v>0</v>
      </c>
      <c r="K28" s="21">
        <v>104</v>
      </c>
      <c r="L28" s="21">
        <f t="shared" si="0"/>
        <v>-104</v>
      </c>
      <c r="M28" s="9">
        <v>0</v>
      </c>
      <c r="N28" s="9">
        <v>2990</v>
      </c>
      <c r="O28" s="9">
        <f t="shared" si="1"/>
        <v>-2990</v>
      </c>
      <c r="P28" s="20" t="s">
        <v>362</v>
      </c>
      <c r="Q28" s="2" t="s">
        <v>15</v>
      </c>
      <c r="R28" s="61" t="s">
        <v>76</v>
      </c>
      <c r="S28" s="111"/>
      <c r="T28" s="111"/>
    </row>
    <row r="29" spans="1:20" s="1" customFormat="1" ht="21" customHeight="1">
      <c r="A29" s="2" t="s">
        <v>961</v>
      </c>
      <c r="B29" s="2" t="s">
        <v>994</v>
      </c>
      <c r="C29" s="10" t="s">
        <v>42</v>
      </c>
      <c r="D29" s="2">
        <v>7</v>
      </c>
      <c r="E29" s="2">
        <v>40</v>
      </c>
      <c r="F29" s="2" t="s">
        <v>995</v>
      </c>
      <c r="G29" s="2" t="s">
        <v>65</v>
      </c>
      <c r="H29" s="2" t="s">
        <v>996</v>
      </c>
      <c r="I29" s="2" t="s">
        <v>30</v>
      </c>
      <c r="J29" s="21">
        <v>0</v>
      </c>
      <c r="K29" s="21">
        <v>15</v>
      </c>
      <c r="L29" s="21">
        <f t="shared" si="0"/>
        <v>-15</v>
      </c>
      <c r="M29" s="9">
        <v>0</v>
      </c>
      <c r="N29" s="9">
        <v>436</v>
      </c>
      <c r="O29" s="9">
        <f t="shared" si="1"/>
        <v>-436</v>
      </c>
      <c r="P29" s="20" t="s">
        <v>997</v>
      </c>
      <c r="Q29" s="2" t="s">
        <v>15</v>
      </c>
      <c r="R29" s="61" t="s">
        <v>76</v>
      </c>
      <c r="S29" s="111"/>
      <c r="T29" s="111"/>
    </row>
    <row r="30" spans="1:20" s="1" customFormat="1" ht="21" customHeight="1">
      <c r="A30" s="2" t="s">
        <v>962</v>
      </c>
      <c r="B30" s="2" t="s">
        <v>998</v>
      </c>
      <c r="C30" s="10" t="s">
        <v>562</v>
      </c>
      <c r="D30" s="2">
        <v>11</v>
      </c>
      <c r="E30" s="2">
        <v>25</v>
      </c>
      <c r="F30" s="2" t="s">
        <v>999</v>
      </c>
      <c r="G30" s="2" t="s">
        <v>563</v>
      </c>
      <c r="H30" s="2" t="s">
        <v>1000</v>
      </c>
      <c r="I30" s="2" t="s">
        <v>30</v>
      </c>
      <c r="J30" s="21">
        <v>0</v>
      </c>
      <c r="K30" s="21">
        <v>29</v>
      </c>
      <c r="L30" s="21">
        <f t="shared" si="0"/>
        <v>-29</v>
      </c>
      <c r="M30" s="9">
        <v>0</v>
      </c>
      <c r="N30" s="9">
        <v>1206</v>
      </c>
      <c r="O30" s="9">
        <f t="shared" si="1"/>
        <v>-1206</v>
      </c>
      <c r="P30" s="20" t="s">
        <v>997</v>
      </c>
      <c r="Q30" s="2" t="s">
        <v>15</v>
      </c>
      <c r="R30" s="61" t="s">
        <v>76</v>
      </c>
      <c r="S30" s="111"/>
      <c r="T30" s="111"/>
    </row>
    <row r="31" spans="1:20" s="1" customFormat="1" ht="21" customHeight="1">
      <c r="A31" s="2" t="s">
        <v>963</v>
      </c>
      <c r="B31" s="2" t="s">
        <v>1002</v>
      </c>
      <c r="C31" s="10" t="s">
        <v>29</v>
      </c>
      <c r="D31" s="2">
        <v>7</v>
      </c>
      <c r="E31" s="2">
        <v>39</v>
      </c>
      <c r="F31" s="2" t="s">
        <v>1003</v>
      </c>
      <c r="G31" s="2" t="s">
        <v>56</v>
      </c>
      <c r="H31" s="2" t="s">
        <v>1004</v>
      </c>
      <c r="I31" s="2" t="s">
        <v>30</v>
      </c>
      <c r="J31" s="21">
        <v>0</v>
      </c>
      <c r="K31" s="21">
        <v>16</v>
      </c>
      <c r="L31" s="21">
        <f t="shared" si="0"/>
        <v>-16</v>
      </c>
      <c r="M31" s="9">
        <v>0</v>
      </c>
      <c r="N31" s="9">
        <v>468</v>
      </c>
      <c r="O31" s="9">
        <f t="shared" si="1"/>
        <v>-468</v>
      </c>
      <c r="P31" s="20" t="s">
        <v>997</v>
      </c>
      <c r="Q31" s="2" t="s">
        <v>15</v>
      </c>
      <c r="R31" s="61" t="s">
        <v>76</v>
      </c>
      <c r="S31" s="111"/>
      <c r="T31" s="111"/>
    </row>
    <row r="32" spans="1:20" s="1" customFormat="1" ht="21" customHeight="1">
      <c r="A32" s="2" t="s">
        <v>964</v>
      </c>
      <c r="B32" s="2" t="s">
        <v>1007</v>
      </c>
      <c r="C32" s="10" t="s">
        <v>1008</v>
      </c>
      <c r="D32" s="2">
        <v>11</v>
      </c>
      <c r="E32" s="2">
        <v>28</v>
      </c>
      <c r="F32" s="2" t="s">
        <v>1009</v>
      </c>
      <c r="G32" s="2" t="s">
        <v>1010</v>
      </c>
      <c r="H32" s="2" t="s">
        <v>1011</v>
      </c>
      <c r="I32" s="2" t="s">
        <v>30</v>
      </c>
      <c r="J32" s="21">
        <v>0</v>
      </c>
      <c r="K32" s="21">
        <v>24</v>
      </c>
      <c r="L32" s="21">
        <f t="shared" si="0"/>
        <v>-24</v>
      </c>
      <c r="M32" s="9">
        <v>0</v>
      </c>
      <c r="N32" s="9">
        <v>702</v>
      </c>
      <c r="O32" s="9">
        <f t="shared" si="1"/>
        <v>-702</v>
      </c>
      <c r="P32" s="20" t="s">
        <v>997</v>
      </c>
      <c r="Q32" s="2" t="s">
        <v>15</v>
      </c>
      <c r="R32" s="61" t="s">
        <v>76</v>
      </c>
      <c r="S32" s="111"/>
      <c r="T32" s="111"/>
    </row>
    <row r="33" spans="1:20" s="1" customFormat="1" ht="21" customHeight="1">
      <c r="A33" s="2" t="s">
        <v>965</v>
      </c>
      <c r="B33" s="2" t="s">
        <v>1012</v>
      </c>
      <c r="C33" s="10" t="s">
        <v>39</v>
      </c>
      <c r="D33" s="2">
        <v>3</v>
      </c>
      <c r="E33" s="2">
        <v>43</v>
      </c>
      <c r="F33" s="59" t="s">
        <v>1013</v>
      </c>
      <c r="G33" s="2" t="s">
        <v>1014</v>
      </c>
      <c r="H33" s="2" t="s">
        <v>1015</v>
      </c>
      <c r="I33" s="2" t="s">
        <v>30</v>
      </c>
      <c r="J33" s="21">
        <v>0</v>
      </c>
      <c r="K33" s="21">
        <v>12</v>
      </c>
      <c r="L33" s="21">
        <f t="shared" si="0"/>
        <v>-12</v>
      </c>
      <c r="M33" s="9">
        <v>0</v>
      </c>
      <c r="N33" s="9">
        <v>351</v>
      </c>
      <c r="O33" s="9">
        <f t="shared" si="1"/>
        <v>-351</v>
      </c>
      <c r="P33" s="20" t="s">
        <v>997</v>
      </c>
      <c r="Q33" s="2" t="s">
        <v>15</v>
      </c>
      <c r="R33" s="61" t="s">
        <v>76</v>
      </c>
      <c r="S33" s="111"/>
      <c r="T33" s="111"/>
    </row>
    <row r="34" spans="1:20" s="1" customFormat="1" ht="21" customHeight="1">
      <c r="A34" s="2" t="s">
        <v>978</v>
      </c>
      <c r="B34" s="2" t="s">
        <v>1017</v>
      </c>
      <c r="C34" s="10" t="s">
        <v>1018</v>
      </c>
      <c r="D34" s="2">
        <v>8</v>
      </c>
      <c r="E34" s="2">
        <v>5</v>
      </c>
      <c r="F34" s="2" t="s">
        <v>1019</v>
      </c>
      <c r="G34" s="2" t="s">
        <v>57</v>
      </c>
      <c r="H34" s="2" t="s">
        <v>1020</v>
      </c>
      <c r="I34" s="2" t="s">
        <v>30</v>
      </c>
      <c r="J34" s="21">
        <v>0</v>
      </c>
      <c r="K34" s="21">
        <v>98</v>
      </c>
      <c r="L34" s="21">
        <f t="shared" si="0"/>
        <v>-98</v>
      </c>
      <c r="M34" s="9">
        <v>0</v>
      </c>
      <c r="N34" s="9">
        <v>2861</v>
      </c>
      <c r="O34" s="9">
        <f t="shared" si="1"/>
        <v>-2861</v>
      </c>
      <c r="P34" s="20" t="s">
        <v>997</v>
      </c>
      <c r="Q34" s="2" t="s">
        <v>15</v>
      </c>
      <c r="R34" s="61" t="s">
        <v>76</v>
      </c>
      <c r="S34" s="111"/>
      <c r="T34" s="111"/>
    </row>
    <row r="35" spans="1:20" s="1" customFormat="1" ht="21" customHeight="1">
      <c r="A35" s="2" t="s">
        <v>979</v>
      </c>
      <c r="B35" s="2" t="s">
        <v>1024</v>
      </c>
      <c r="C35" s="10" t="s">
        <v>562</v>
      </c>
      <c r="D35" s="2">
        <v>11</v>
      </c>
      <c r="E35" s="2">
        <v>25</v>
      </c>
      <c r="F35" s="2" t="s">
        <v>1025</v>
      </c>
      <c r="G35" s="2" t="s">
        <v>563</v>
      </c>
      <c r="H35" s="2" t="s">
        <v>1026</v>
      </c>
      <c r="I35" s="2" t="s">
        <v>30</v>
      </c>
      <c r="J35" s="21">
        <v>0</v>
      </c>
      <c r="K35" s="21">
        <v>19</v>
      </c>
      <c r="L35" s="21">
        <f t="shared" si="0"/>
        <v>-19</v>
      </c>
      <c r="M35" s="9">
        <v>0</v>
      </c>
      <c r="N35" s="9">
        <v>790</v>
      </c>
      <c r="O35" s="9">
        <f t="shared" si="1"/>
        <v>-790</v>
      </c>
      <c r="P35" s="20" t="s">
        <v>1027</v>
      </c>
      <c r="Q35" s="2" t="s">
        <v>15</v>
      </c>
      <c r="R35" s="61" t="s">
        <v>76</v>
      </c>
      <c r="S35" s="111"/>
      <c r="T35" s="111"/>
    </row>
    <row r="36" spans="1:20" s="1" customFormat="1" ht="21" customHeight="1">
      <c r="A36" s="2" t="s">
        <v>980</v>
      </c>
      <c r="B36" s="2" t="s">
        <v>1028</v>
      </c>
      <c r="C36" s="10" t="s">
        <v>34</v>
      </c>
      <c r="D36" s="2">
        <v>9</v>
      </c>
      <c r="E36" s="2">
        <v>62</v>
      </c>
      <c r="F36" s="2" t="s">
        <v>1029</v>
      </c>
      <c r="G36" s="2" t="s">
        <v>59</v>
      </c>
      <c r="H36" s="2" t="s">
        <v>1032</v>
      </c>
      <c r="I36" s="2" t="s">
        <v>30</v>
      </c>
      <c r="J36" s="21">
        <v>0</v>
      </c>
      <c r="K36" s="21">
        <v>37</v>
      </c>
      <c r="L36" s="21">
        <f t="shared" si="0"/>
        <v>-37</v>
      </c>
      <c r="M36" s="9">
        <v>0</v>
      </c>
      <c r="N36" s="9">
        <v>1208</v>
      </c>
      <c r="O36" s="9">
        <f t="shared" si="1"/>
        <v>-1208</v>
      </c>
      <c r="P36" s="20" t="s">
        <v>1027</v>
      </c>
      <c r="Q36" s="2" t="s">
        <v>15</v>
      </c>
      <c r="R36" s="61" t="s">
        <v>76</v>
      </c>
      <c r="S36" s="111"/>
      <c r="T36" s="111"/>
    </row>
    <row r="37" spans="1:20" s="1" customFormat="1" ht="21" customHeight="1">
      <c r="A37" s="2" t="s">
        <v>981</v>
      </c>
      <c r="B37" s="2" t="s">
        <v>1030</v>
      </c>
      <c r="C37" s="10" t="s">
        <v>34</v>
      </c>
      <c r="D37" s="2">
        <v>9</v>
      </c>
      <c r="E37" s="2">
        <v>62</v>
      </c>
      <c r="F37" s="2" t="s">
        <v>1031</v>
      </c>
      <c r="G37" s="2" t="s">
        <v>59</v>
      </c>
      <c r="H37" s="2" t="s">
        <v>1033</v>
      </c>
      <c r="I37" s="2" t="s">
        <v>30</v>
      </c>
      <c r="J37" s="21">
        <v>0</v>
      </c>
      <c r="K37" s="21">
        <v>36</v>
      </c>
      <c r="L37" s="21">
        <f t="shared" si="0"/>
        <v>-36</v>
      </c>
      <c r="M37" s="9">
        <v>0</v>
      </c>
      <c r="N37" s="9">
        <v>1176</v>
      </c>
      <c r="O37" s="9">
        <f t="shared" si="1"/>
        <v>-1176</v>
      </c>
      <c r="P37" s="20" t="s">
        <v>1027</v>
      </c>
      <c r="Q37" s="2" t="s">
        <v>15</v>
      </c>
      <c r="R37" s="61" t="s">
        <v>76</v>
      </c>
      <c r="S37" s="111"/>
      <c r="T37" s="111"/>
    </row>
    <row r="38" spans="1:20" s="1" customFormat="1" ht="21" customHeight="1">
      <c r="A38" s="2" t="s">
        <v>1213</v>
      </c>
      <c r="B38" s="2" t="s">
        <v>1030</v>
      </c>
      <c r="C38" s="10" t="s">
        <v>1035</v>
      </c>
      <c r="D38" s="2">
        <v>7</v>
      </c>
      <c r="E38" s="2">
        <v>38</v>
      </c>
      <c r="F38" s="2" t="s">
        <v>1036</v>
      </c>
      <c r="G38" s="2" t="s">
        <v>1037</v>
      </c>
      <c r="H38" s="2" t="s">
        <v>1038</v>
      </c>
      <c r="I38" s="2" t="s">
        <v>30</v>
      </c>
      <c r="J38" s="21">
        <v>0</v>
      </c>
      <c r="K38" s="21">
        <v>22</v>
      </c>
      <c r="L38" s="21">
        <f t="shared" si="0"/>
        <v>-22</v>
      </c>
      <c r="M38" s="9">
        <v>0</v>
      </c>
      <c r="N38" s="9">
        <v>643</v>
      </c>
      <c r="O38" s="9">
        <f t="shared" si="1"/>
        <v>-643</v>
      </c>
      <c r="P38" s="20" t="s">
        <v>1027</v>
      </c>
      <c r="Q38" s="2" t="s">
        <v>15</v>
      </c>
      <c r="R38" s="61" t="s">
        <v>76</v>
      </c>
      <c r="S38" s="111"/>
      <c r="T38" s="111"/>
    </row>
    <row r="39" spans="1:20" s="1" customFormat="1" ht="21" customHeight="1">
      <c r="A39" s="2" t="s">
        <v>1214</v>
      </c>
      <c r="B39" s="2" t="s">
        <v>1030</v>
      </c>
      <c r="C39" s="10" t="s">
        <v>1035</v>
      </c>
      <c r="D39" s="2">
        <v>7</v>
      </c>
      <c r="E39" s="2">
        <v>38</v>
      </c>
      <c r="F39" s="2" t="s">
        <v>1040</v>
      </c>
      <c r="G39" s="2" t="s">
        <v>1037</v>
      </c>
      <c r="H39" s="2" t="s">
        <v>1041</v>
      </c>
      <c r="I39" s="2" t="s">
        <v>30</v>
      </c>
      <c r="J39" s="21">
        <v>0</v>
      </c>
      <c r="K39" s="21">
        <v>16</v>
      </c>
      <c r="L39" s="21">
        <f t="shared" si="0"/>
        <v>-16</v>
      </c>
      <c r="M39" s="9">
        <v>0</v>
      </c>
      <c r="N39" s="9">
        <v>467</v>
      </c>
      <c r="O39" s="9">
        <f t="shared" si="1"/>
        <v>-467</v>
      </c>
      <c r="P39" s="20" t="s">
        <v>1027</v>
      </c>
      <c r="Q39" s="2" t="s">
        <v>15</v>
      </c>
      <c r="R39" s="61" t="s">
        <v>76</v>
      </c>
      <c r="S39" s="111"/>
      <c r="T39" s="111"/>
    </row>
    <row r="40" spans="1:20" s="1" customFormat="1" ht="21" customHeight="1">
      <c r="A40" s="2" t="s">
        <v>1215</v>
      </c>
      <c r="B40" s="2" t="s">
        <v>1044</v>
      </c>
      <c r="C40" s="10" t="s">
        <v>1045</v>
      </c>
      <c r="D40" s="2">
        <v>7</v>
      </c>
      <c r="E40" s="2">
        <v>52</v>
      </c>
      <c r="F40" s="2" t="s">
        <v>1046</v>
      </c>
      <c r="G40" s="2" t="s">
        <v>1047</v>
      </c>
      <c r="H40" s="2" t="s">
        <v>1048</v>
      </c>
      <c r="I40" s="2" t="s">
        <v>30</v>
      </c>
      <c r="J40" s="21">
        <v>0</v>
      </c>
      <c r="K40" s="21">
        <v>122</v>
      </c>
      <c r="L40" s="21">
        <f t="shared" si="0"/>
        <v>-122</v>
      </c>
      <c r="M40" s="9">
        <v>0</v>
      </c>
      <c r="N40" s="9">
        <v>5800</v>
      </c>
      <c r="O40" s="9">
        <f t="shared" si="1"/>
        <v>-5800</v>
      </c>
      <c r="P40" s="20" t="s">
        <v>1027</v>
      </c>
      <c r="Q40" s="2" t="s">
        <v>15</v>
      </c>
      <c r="R40" s="61" t="s">
        <v>76</v>
      </c>
      <c r="S40" s="111"/>
      <c r="T40" s="111"/>
    </row>
    <row r="41" spans="1:20" s="1" customFormat="1" ht="21" customHeight="1">
      <c r="A41" s="2" t="s">
        <v>1216</v>
      </c>
      <c r="B41" s="2" t="s">
        <v>1049</v>
      </c>
      <c r="C41" s="10" t="s">
        <v>71</v>
      </c>
      <c r="D41" s="2">
        <v>7</v>
      </c>
      <c r="E41" s="2">
        <v>14</v>
      </c>
      <c r="F41" s="2" t="s">
        <v>1050</v>
      </c>
      <c r="G41" s="2" t="s">
        <v>577</v>
      </c>
      <c r="H41" s="2" t="s">
        <v>1051</v>
      </c>
      <c r="I41" s="2" t="s">
        <v>30</v>
      </c>
      <c r="J41" s="21">
        <v>0</v>
      </c>
      <c r="K41" s="21">
        <v>129</v>
      </c>
      <c r="L41" s="21">
        <f t="shared" si="0"/>
        <v>-129</v>
      </c>
      <c r="M41" s="9">
        <v>0</v>
      </c>
      <c r="N41" s="9">
        <v>3709</v>
      </c>
      <c r="O41" s="9">
        <f t="shared" si="1"/>
        <v>-3709</v>
      </c>
      <c r="P41" s="20" t="s">
        <v>1027</v>
      </c>
      <c r="Q41" s="2" t="s">
        <v>15</v>
      </c>
      <c r="R41" s="61" t="s">
        <v>76</v>
      </c>
      <c r="S41" s="111"/>
      <c r="T41" s="111"/>
    </row>
    <row r="42" spans="1:20" s="1" customFormat="1" ht="21" customHeight="1">
      <c r="A42" s="2" t="s">
        <v>1217</v>
      </c>
      <c r="B42" s="2" t="s">
        <v>1055</v>
      </c>
      <c r="C42" s="10" t="s">
        <v>42</v>
      </c>
      <c r="D42" s="2">
        <v>7</v>
      </c>
      <c r="E42" s="2">
        <v>40</v>
      </c>
      <c r="F42" s="2" t="s">
        <v>1056</v>
      </c>
      <c r="G42" s="2" t="s">
        <v>65</v>
      </c>
      <c r="H42" s="2" t="s">
        <v>1057</v>
      </c>
      <c r="I42" s="2" t="s">
        <v>30</v>
      </c>
      <c r="J42" s="21">
        <v>0</v>
      </c>
      <c r="K42" s="21">
        <v>13</v>
      </c>
      <c r="L42" s="21">
        <f t="shared" si="0"/>
        <v>-13</v>
      </c>
      <c r="M42" s="9">
        <v>0</v>
      </c>
      <c r="N42" s="9">
        <v>378</v>
      </c>
      <c r="O42" s="9">
        <f t="shared" si="1"/>
        <v>-378</v>
      </c>
      <c r="P42" s="20" t="s">
        <v>1027</v>
      </c>
      <c r="Q42" s="2" t="s">
        <v>15</v>
      </c>
      <c r="R42" s="61" t="s">
        <v>76</v>
      </c>
      <c r="S42" s="111"/>
      <c r="T42" s="111"/>
    </row>
    <row r="43" spans="1:20" s="1" customFormat="1" ht="21" customHeight="1">
      <c r="A43" s="2" t="s">
        <v>1218</v>
      </c>
      <c r="B43" s="2" t="s">
        <v>1058</v>
      </c>
      <c r="C43" s="10" t="s">
        <v>42</v>
      </c>
      <c r="D43" s="2">
        <v>7</v>
      </c>
      <c r="E43" s="2">
        <v>40</v>
      </c>
      <c r="F43" s="2" t="s">
        <v>1059</v>
      </c>
      <c r="G43" s="2" t="s">
        <v>65</v>
      </c>
      <c r="H43" s="2" t="s">
        <v>1060</v>
      </c>
      <c r="I43" s="2" t="s">
        <v>30</v>
      </c>
      <c r="J43" s="21">
        <v>0</v>
      </c>
      <c r="K43" s="21">
        <v>10</v>
      </c>
      <c r="L43" s="21">
        <f t="shared" si="0"/>
        <v>-10</v>
      </c>
      <c r="M43" s="9">
        <v>0</v>
      </c>
      <c r="N43" s="9">
        <v>291</v>
      </c>
      <c r="O43" s="9">
        <f t="shared" si="1"/>
        <v>-291</v>
      </c>
      <c r="P43" s="20" t="s">
        <v>1027</v>
      </c>
      <c r="Q43" s="2" t="s">
        <v>15</v>
      </c>
      <c r="R43" s="61" t="s">
        <v>76</v>
      </c>
      <c r="S43" s="111"/>
      <c r="T43" s="111"/>
    </row>
    <row r="44" spans="1:20" s="1" customFormat="1" ht="21" customHeight="1">
      <c r="A44" s="2" t="s">
        <v>992</v>
      </c>
      <c r="B44" s="2" t="s">
        <v>1061</v>
      </c>
      <c r="C44" s="10" t="s">
        <v>42</v>
      </c>
      <c r="D44" s="2">
        <v>7</v>
      </c>
      <c r="E44" s="2">
        <v>40</v>
      </c>
      <c r="F44" s="2" t="s">
        <v>1062</v>
      </c>
      <c r="G44" s="2" t="s">
        <v>65</v>
      </c>
      <c r="H44" s="2" t="s">
        <v>1063</v>
      </c>
      <c r="I44" s="2" t="s">
        <v>30</v>
      </c>
      <c r="J44" s="21">
        <v>0</v>
      </c>
      <c r="K44" s="21">
        <v>12</v>
      </c>
      <c r="L44" s="21">
        <f t="shared" si="0"/>
        <v>-12</v>
      </c>
      <c r="M44" s="9">
        <v>0</v>
      </c>
      <c r="N44" s="9">
        <v>349</v>
      </c>
      <c r="O44" s="9">
        <f t="shared" si="1"/>
        <v>-349</v>
      </c>
      <c r="P44" s="20" t="s">
        <v>1027</v>
      </c>
      <c r="Q44" s="2" t="s">
        <v>15</v>
      </c>
      <c r="R44" s="61" t="s">
        <v>76</v>
      </c>
      <c r="S44" s="111"/>
      <c r="T44" s="111"/>
    </row>
    <row r="45" spans="1:20" s="1" customFormat="1" ht="21" customHeight="1">
      <c r="A45" s="2" t="s">
        <v>993</v>
      </c>
      <c r="B45" s="2" t="s">
        <v>1061</v>
      </c>
      <c r="C45" s="10" t="s">
        <v>72</v>
      </c>
      <c r="D45" s="2">
        <v>7</v>
      </c>
      <c r="E45" s="2">
        <v>19</v>
      </c>
      <c r="F45" s="2" t="s">
        <v>1066</v>
      </c>
      <c r="G45" s="2" t="s">
        <v>1067</v>
      </c>
      <c r="H45" s="2" t="s">
        <v>1068</v>
      </c>
      <c r="I45" s="2" t="s">
        <v>30</v>
      </c>
      <c r="J45" s="21">
        <v>0</v>
      </c>
      <c r="K45" s="21">
        <v>29</v>
      </c>
      <c r="L45" s="21">
        <f t="shared" si="0"/>
        <v>-29</v>
      </c>
      <c r="M45" s="9">
        <v>0</v>
      </c>
      <c r="N45" s="9">
        <v>829</v>
      </c>
      <c r="O45" s="9">
        <f t="shared" si="1"/>
        <v>-829</v>
      </c>
      <c r="P45" s="20" t="s">
        <v>1027</v>
      </c>
      <c r="Q45" s="2" t="s">
        <v>15</v>
      </c>
      <c r="R45" s="61" t="s">
        <v>76</v>
      </c>
      <c r="S45" s="111"/>
      <c r="T45" s="111"/>
    </row>
    <row r="46" spans="1:20" s="1" customFormat="1" ht="21" customHeight="1">
      <c r="A46" s="2" t="s">
        <v>1001</v>
      </c>
      <c r="B46" s="2" t="s">
        <v>1069</v>
      </c>
      <c r="C46" s="10" t="s">
        <v>1070</v>
      </c>
      <c r="D46" s="2">
        <v>11</v>
      </c>
      <c r="E46" s="2">
        <v>34</v>
      </c>
      <c r="F46" s="59" t="s">
        <v>1071</v>
      </c>
      <c r="G46" s="2" t="s">
        <v>1072</v>
      </c>
      <c r="H46" s="2" t="s">
        <v>1073</v>
      </c>
      <c r="I46" s="2" t="s">
        <v>30</v>
      </c>
      <c r="J46" s="21">
        <v>0</v>
      </c>
      <c r="K46" s="21">
        <v>71</v>
      </c>
      <c r="L46" s="21">
        <f t="shared" si="0"/>
        <v>-71</v>
      </c>
      <c r="M46" s="9">
        <v>0</v>
      </c>
      <c r="N46" s="9">
        <v>2064</v>
      </c>
      <c r="O46" s="9">
        <f t="shared" si="1"/>
        <v>-2064</v>
      </c>
      <c r="P46" s="20" t="s">
        <v>1027</v>
      </c>
      <c r="Q46" s="2" t="s">
        <v>15</v>
      </c>
      <c r="R46" s="61" t="s">
        <v>76</v>
      </c>
      <c r="S46" s="111"/>
      <c r="T46" s="111"/>
    </row>
    <row r="47" spans="1:20" s="1" customFormat="1" ht="21" customHeight="1">
      <c r="A47" s="2" t="s">
        <v>1005</v>
      </c>
      <c r="B47" s="2" t="s">
        <v>1069</v>
      </c>
      <c r="C47" s="10" t="s">
        <v>38</v>
      </c>
      <c r="D47" s="110">
        <v>3</v>
      </c>
      <c r="E47" s="2">
        <v>44</v>
      </c>
      <c r="F47" s="59" t="s">
        <v>1076</v>
      </c>
      <c r="G47" s="2" t="s">
        <v>62</v>
      </c>
      <c r="H47" s="2" t="s">
        <v>1077</v>
      </c>
      <c r="I47" s="2" t="s">
        <v>30</v>
      </c>
      <c r="J47" s="21">
        <v>0</v>
      </c>
      <c r="K47" s="21">
        <v>10</v>
      </c>
      <c r="L47" s="21">
        <f t="shared" si="0"/>
        <v>-10</v>
      </c>
      <c r="M47" s="9">
        <v>0</v>
      </c>
      <c r="N47" s="9">
        <v>292</v>
      </c>
      <c r="O47" s="9">
        <f t="shared" si="1"/>
        <v>-292</v>
      </c>
      <c r="P47" s="20" t="s">
        <v>1027</v>
      </c>
      <c r="Q47" s="2" t="s">
        <v>15</v>
      </c>
      <c r="R47" s="61" t="s">
        <v>76</v>
      </c>
      <c r="S47" s="111"/>
      <c r="T47" s="111"/>
    </row>
    <row r="48" spans="1:20" s="1" customFormat="1" ht="21" customHeight="1">
      <c r="A48" s="2" t="s">
        <v>1006</v>
      </c>
      <c r="B48" s="2" t="s">
        <v>1078</v>
      </c>
      <c r="C48" s="10" t="s">
        <v>38</v>
      </c>
      <c r="D48" s="2">
        <v>3</v>
      </c>
      <c r="E48" s="2">
        <v>44</v>
      </c>
      <c r="F48" s="59" t="s">
        <v>1079</v>
      </c>
      <c r="G48" s="2" t="s">
        <v>62</v>
      </c>
      <c r="H48" s="2" t="s">
        <v>1080</v>
      </c>
      <c r="I48" s="2" t="s">
        <v>30</v>
      </c>
      <c r="J48" s="21">
        <v>0</v>
      </c>
      <c r="K48" s="21">
        <v>7</v>
      </c>
      <c r="L48" s="21">
        <f t="shared" si="0"/>
        <v>-7</v>
      </c>
      <c r="M48" s="9">
        <v>0</v>
      </c>
      <c r="N48" s="9">
        <v>204</v>
      </c>
      <c r="O48" s="9">
        <f t="shared" si="1"/>
        <v>-204</v>
      </c>
      <c r="P48" s="20" t="s">
        <v>1027</v>
      </c>
      <c r="Q48" s="2" t="s">
        <v>15</v>
      </c>
      <c r="R48" s="61" t="s">
        <v>76</v>
      </c>
      <c r="S48" s="111"/>
      <c r="T48" s="111"/>
    </row>
    <row r="49" spans="1:20" s="1" customFormat="1" ht="21" customHeight="1">
      <c r="A49" s="2" t="s">
        <v>1016</v>
      </c>
      <c r="B49" s="2" t="s">
        <v>1027</v>
      </c>
      <c r="C49" s="10" t="s">
        <v>38</v>
      </c>
      <c r="D49" s="2">
        <v>3</v>
      </c>
      <c r="E49" s="2">
        <v>44</v>
      </c>
      <c r="F49" s="59" t="s">
        <v>1085</v>
      </c>
      <c r="G49" s="2" t="s">
        <v>62</v>
      </c>
      <c r="H49" s="2" t="s">
        <v>1086</v>
      </c>
      <c r="I49" s="2" t="s">
        <v>30</v>
      </c>
      <c r="J49" s="21">
        <v>0</v>
      </c>
      <c r="K49" s="21">
        <v>9</v>
      </c>
      <c r="L49" s="21">
        <f t="shared" si="0"/>
        <v>-9</v>
      </c>
      <c r="M49" s="9">
        <v>0</v>
      </c>
      <c r="N49" s="9">
        <v>263</v>
      </c>
      <c r="O49" s="9">
        <f t="shared" si="1"/>
        <v>-263</v>
      </c>
      <c r="P49" s="20" t="s">
        <v>1027</v>
      </c>
      <c r="Q49" s="2" t="s">
        <v>15</v>
      </c>
      <c r="R49" s="61" t="s">
        <v>76</v>
      </c>
      <c r="S49" s="111"/>
      <c r="T49" s="111"/>
    </row>
    <row r="50" spans="1:20" s="1" customFormat="1" ht="21" customHeight="1">
      <c r="A50" s="2" t="s">
        <v>1021</v>
      </c>
      <c r="B50" s="2" t="s">
        <v>1027</v>
      </c>
      <c r="C50" s="10" t="s">
        <v>42</v>
      </c>
      <c r="D50" s="2">
        <v>7</v>
      </c>
      <c r="E50" s="2">
        <v>40</v>
      </c>
      <c r="F50" s="2" t="s">
        <v>1087</v>
      </c>
      <c r="G50" s="2" t="s">
        <v>65</v>
      </c>
      <c r="H50" s="2" t="s">
        <v>1088</v>
      </c>
      <c r="I50" s="2" t="s">
        <v>30</v>
      </c>
      <c r="J50" s="21">
        <v>0</v>
      </c>
      <c r="K50" s="21">
        <v>13</v>
      </c>
      <c r="L50" s="21">
        <f t="shared" si="0"/>
        <v>-13</v>
      </c>
      <c r="M50" s="9">
        <v>0</v>
      </c>
      <c r="N50" s="9">
        <v>378</v>
      </c>
      <c r="O50" s="9">
        <f t="shared" si="1"/>
        <v>-378</v>
      </c>
      <c r="P50" s="20" t="s">
        <v>1027</v>
      </c>
      <c r="Q50" s="2" t="s">
        <v>15</v>
      </c>
      <c r="R50" s="61" t="s">
        <v>76</v>
      </c>
      <c r="S50" s="111"/>
      <c r="T50" s="111"/>
    </row>
    <row r="51" spans="1:20" s="1" customFormat="1" ht="21" customHeight="1">
      <c r="A51" s="2" t="s">
        <v>1022</v>
      </c>
      <c r="B51" s="2" t="s">
        <v>1089</v>
      </c>
      <c r="C51" s="10" t="s">
        <v>37</v>
      </c>
      <c r="D51" s="2">
        <v>3</v>
      </c>
      <c r="E51" s="2">
        <v>41</v>
      </c>
      <c r="F51" s="59" t="s">
        <v>1090</v>
      </c>
      <c r="G51" s="2" t="s">
        <v>1091</v>
      </c>
      <c r="H51" s="2" t="s">
        <v>1092</v>
      </c>
      <c r="I51" s="2" t="s">
        <v>30</v>
      </c>
      <c r="J51" s="21">
        <v>0</v>
      </c>
      <c r="K51" s="21">
        <v>6</v>
      </c>
      <c r="L51" s="21">
        <f t="shared" si="0"/>
        <v>-6</v>
      </c>
      <c r="M51" s="9">
        <v>0</v>
      </c>
      <c r="N51" s="9">
        <v>176</v>
      </c>
      <c r="O51" s="9">
        <f t="shared" si="1"/>
        <v>-176</v>
      </c>
      <c r="P51" s="20" t="s">
        <v>1093</v>
      </c>
      <c r="Q51" s="2" t="s">
        <v>15</v>
      </c>
      <c r="R51" s="61" t="s">
        <v>76</v>
      </c>
      <c r="S51" s="111"/>
      <c r="T51" s="111"/>
    </row>
    <row r="52" spans="1:20" s="1" customFormat="1" ht="21" customHeight="1">
      <c r="A52" s="2" t="s">
        <v>1023</v>
      </c>
      <c r="B52" s="2" t="s">
        <v>1089</v>
      </c>
      <c r="C52" s="10" t="s">
        <v>1070</v>
      </c>
      <c r="D52" s="2">
        <v>11</v>
      </c>
      <c r="E52" s="2">
        <v>34</v>
      </c>
      <c r="F52" s="59" t="s">
        <v>1095</v>
      </c>
      <c r="G52" s="2" t="s">
        <v>1072</v>
      </c>
      <c r="H52" s="2" t="s">
        <v>1096</v>
      </c>
      <c r="I52" s="2" t="s">
        <v>30</v>
      </c>
      <c r="J52" s="21">
        <v>0</v>
      </c>
      <c r="K52" s="21">
        <v>115</v>
      </c>
      <c r="L52" s="21">
        <f t="shared" si="0"/>
        <v>-115</v>
      </c>
      <c r="M52" s="9">
        <v>0</v>
      </c>
      <c r="N52" s="9">
        <v>3343</v>
      </c>
      <c r="O52" s="9">
        <f t="shared" si="1"/>
        <v>-3343</v>
      </c>
      <c r="P52" s="20" t="s">
        <v>1093</v>
      </c>
      <c r="Q52" s="2" t="s">
        <v>15</v>
      </c>
      <c r="R52" s="61" t="s">
        <v>76</v>
      </c>
      <c r="S52" s="111"/>
      <c r="T52" s="111"/>
    </row>
    <row r="53" spans="1:20" s="1" customFormat="1" ht="21" customHeight="1">
      <c r="A53" s="2" t="s">
        <v>1034</v>
      </c>
      <c r="B53" s="2" t="s">
        <v>1089</v>
      </c>
      <c r="C53" s="10" t="s">
        <v>1097</v>
      </c>
      <c r="D53" s="2">
        <v>11</v>
      </c>
      <c r="E53" s="2">
        <v>36</v>
      </c>
      <c r="F53" s="59" t="s">
        <v>1098</v>
      </c>
      <c r="G53" s="2" t="s">
        <v>1099</v>
      </c>
      <c r="H53" s="2" t="s">
        <v>1100</v>
      </c>
      <c r="I53" s="2" t="s">
        <v>30</v>
      </c>
      <c r="J53" s="21">
        <v>0</v>
      </c>
      <c r="K53" s="21">
        <v>62</v>
      </c>
      <c r="L53" s="21">
        <f t="shared" si="0"/>
        <v>-62</v>
      </c>
      <c r="M53" s="9">
        <v>0</v>
      </c>
      <c r="N53" s="9">
        <v>1802</v>
      </c>
      <c r="O53" s="9">
        <f t="shared" si="1"/>
        <v>-1802</v>
      </c>
      <c r="P53" s="20" t="s">
        <v>1093</v>
      </c>
      <c r="Q53" s="2" t="s">
        <v>15</v>
      </c>
      <c r="R53" s="61" t="s">
        <v>76</v>
      </c>
      <c r="S53" s="111"/>
      <c r="T53" s="111"/>
    </row>
    <row r="54" spans="1:20" s="1" customFormat="1" ht="21" customHeight="1">
      <c r="A54" s="2" t="s">
        <v>1039</v>
      </c>
      <c r="B54" s="2" t="s">
        <v>1107</v>
      </c>
      <c r="C54" s="10" t="s">
        <v>34</v>
      </c>
      <c r="D54" s="2">
        <v>9</v>
      </c>
      <c r="E54" s="2">
        <v>62</v>
      </c>
      <c r="F54" s="2" t="s">
        <v>1108</v>
      </c>
      <c r="G54" s="2" t="s">
        <v>59</v>
      </c>
      <c r="H54" s="2" t="s">
        <v>1109</v>
      </c>
      <c r="I54" s="2" t="s">
        <v>30</v>
      </c>
      <c r="J54" s="21">
        <v>0</v>
      </c>
      <c r="K54" s="21">
        <v>39</v>
      </c>
      <c r="L54" s="21">
        <f t="shared" si="0"/>
        <v>-39</v>
      </c>
      <c r="M54" s="9">
        <v>0</v>
      </c>
      <c r="N54" s="9">
        <v>1274</v>
      </c>
      <c r="O54" s="9">
        <f t="shared" si="1"/>
        <v>-1274</v>
      </c>
      <c r="P54" s="20" t="s">
        <v>1093</v>
      </c>
      <c r="Q54" s="2" t="s">
        <v>15</v>
      </c>
      <c r="R54" s="61" t="s">
        <v>76</v>
      </c>
      <c r="S54" s="111"/>
      <c r="T54" s="111"/>
    </row>
    <row r="55" spans="1:20" s="1" customFormat="1" ht="21" customHeight="1">
      <c r="A55" s="2" t="s">
        <v>1042</v>
      </c>
      <c r="B55" s="2" t="s">
        <v>1107</v>
      </c>
      <c r="C55" s="10" t="s">
        <v>40</v>
      </c>
      <c r="D55" s="2">
        <v>14</v>
      </c>
      <c r="E55" s="2">
        <v>63</v>
      </c>
      <c r="F55" s="2" t="s">
        <v>1110</v>
      </c>
      <c r="G55" s="2" t="s">
        <v>1111</v>
      </c>
      <c r="H55" s="2" t="s">
        <v>1112</v>
      </c>
      <c r="I55" s="2" t="s">
        <v>30</v>
      </c>
      <c r="J55" s="21">
        <v>0</v>
      </c>
      <c r="K55" s="21">
        <v>57</v>
      </c>
      <c r="L55" s="21">
        <f t="shared" si="0"/>
        <v>-57</v>
      </c>
      <c r="M55" s="9">
        <v>0</v>
      </c>
      <c r="N55" s="9">
        <v>1665</v>
      </c>
      <c r="O55" s="9">
        <f t="shared" si="1"/>
        <v>-1665</v>
      </c>
      <c r="P55" s="20" t="s">
        <v>1093</v>
      </c>
      <c r="Q55" s="2" t="s">
        <v>15</v>
      </c>
      <c r="R55" s="61" t="s">
        <v>76</v>
      </c>
      <c r="S55" s="111"/>
      <c r="T55" s="111"/>
    </row>
    <row r="56" spans="1:20" s="1" customFormat="1" ht="21" customHeight="1">
      <c r="A56" s="2" t="s">
        <v>1043</v>
      </c>
      <c r="B56" s="2" t="s">
        <v>1113</v>
      </c>
      <c r="C56" s="10" t="s">
        <v>36</v>
      </c>
      <c r="D56" s="2">
        <v>9</v>
      </c>
      <c r="E56" s="2">
        <v>61</v>
      </c>
      <c r="F56" s="2" t="s">
        <v>1114</v>
      </c>
      <c r="G56" s="2" t="s">
        <v>61</v>
      </c>
      <c r="H56" s="2" t="s">
        <v>1115</v>
      </c>
      <c r="I56" s="2" t="s">
        <v>30</v>
      </c>
      <c r="J56" s="21">
        <v>0</v>
      </c>
      <c r="K56" s="21">
        <v>42</v>
      </c>
      <c r="L56" s="21">
        <f t="shared" si="0"/>
        <v>-42</v>
      </c>
      <c r="M56" s="9">
        <v>0</v>
      </c>
      <c r="N56" s="9">
        <v>1214</v>
      </c>
      <c r="O56" s="9">
        <f t="shared" si="1"/>
        <v>-1214</v>
      </c>
      <c r="P56" s="20" t="s">
        <v>1093</v>
      </c>
      <c r="Q56" s="2" t="s">
        <v>15</v>
      </c>
      <c r="R56" s="61" t="s">
        <v>76</v>
      </c>
      <c r="S56" s="111"/>
      <c r="T56" s="111"/>
    </row>
    <row r="57" spans="1:20" s="1" customFormat="1" ht="21" customHeight="1">
      <c r="A57" s="2" t="s">
        <v>1052</v>
      </c>
      <c r="B57" s="2" t="s">
        <v>1116</v>
      </c>
      <c r="C57" s="10" t="s">
        <v>42</v>
      </c>
      <c r="D57" s="2">
        <v>7</v>
      </c>
      <c r="E57" s="2">
        <v>40</v>
      </c>
      <c r="F57" s="2" t="s">
        <v>1117</v>
      </c>
      <c r="G57" s="2" t="s">
        <v>65</v>
      </c>
      <c r="H57" s="2" t="s">
        <v>1118</v>
      </c>
      <c r="I57" s="2" t="s">
        <v>30</v>
      </c>
      <c r="J57" s="21">
        <v>0</v>
      </c>
      <c r="K57" s="21">
        <v>12</v>
      </c>
      <c r="L57" s="21">
        <f t="shared" si="0"/>
        <v>-12</v>
      </c>
      <c r="M57" s="9">
        <v>0</v>
      </c>
      <c r="N57" s="9">
        <v>349</v>
      </c>
      <c r="O57" s="9">
        <f t="shared" si="1"/>
        <v>-349</v>
      </c>
      <c r="P57" s="20" t="s">
        <v>1093</v>
      </c>
      <c r="Q57" s="2" t="s">
        <v>15</v>
      </c>
      <c r="R57" s="61" t="s">
        <v>76</v>
      </c>
      <c r="S57" s="111"/>
      <c r="T57" s="111"/>
    </row>
    <row r="58" spans="1:20" s="1" customFormat="1" ht="21" customHeight="1">
      <c r="A58" s="2" t="s">
        <v>1053</v>
      </c>
      <c r="B58" s="2" t="s">
        <v>1119</v>
      </c>
      <c r="C58" s="10" t="s">
        <v>36</v>
      </c>
      <c r="D58" s="2">
        <v>9</v>
      </c>
      <c r="E58" s="2">
        <v>61</v>
      </c>
      <c r="F58" s="2" t="s">
        <v>1120</v>
      </c>
      <c r="G58" s="2" t="s">
        <v>61</v>
      </c>
      <c r="H58" s="2" t="s">
        <v>1121</v>
      </c>
      <c r="I58" s="2" t="s">
        <v>30</v>
      </c>
      <c r="J58" s="21">
        <v>0</v>
      </c>
      <c r="K58" s="21">
        <v>35</v>
      </c>
      <c r="L58" s="21">
        <f t="shared" si="0"/>
        <v>-35</v>
      </c>
      <c r="M58" s="9">
        <v>0</v>
      </c>
      <c r="N58" s="9">
        <v>1018</v>
      </c>
      <c r="O58" s="9">
        <f t="shared" si="1"/>
        <v>-1018</v>
      </c>
      <c r="P58" s="20" t="s">
        <v>1093</v>
      </c>
      <c r="Q58" s="2" t="s">
        <v>15</v>
      </c>
      <c r="R58" s="61" t="s">
        <v>76</v>
      </c>
      <c r="S58" s="111"/>
      <c r="T58" s="111"/>
    </row>
    <row r="59" spans="1:20" s="1" customFormat="1" ht="21" customHeight="1">
      <c r="A59" s="2" t="s">
        <v>1054</v>
      </c>
      <c r="B59" s="2" t="s">
        <v>883</v>
      </c>
      <c r="C59" s="10" t="s">
        <v>1122</v>
      </c>
      <c r="D59" s="2">
        <v>9</v>
      </c>
      <c r="E59" s="2">
        <v>54</v>
      </c>
      <c r="F59" s="2" t="s">
        <v>1123</v>
      </c>
      <c r="G59" s="2" t="s">
        <v>1124</v>
      </c>
      <c r="H59" s="2" t="s">
        <v>1125</v>
      </c>
      <c r="I59" s="2" t="s">
        <v>30</v>
      </c>
      <c r="J59" s="21">
        <v>0</v>
      </c>
      <c r="K59" s="21">
        <v>62</v>
      </c>
      <c r="L59" s="21">
        <f t="shared" si="0"/>
        <v>-62</v>
      </c>
      <c r="M59" s="9">
        <v>0</v>
      </c>
      <c r="N59" s="9">
        <v>1804</v>
      </c>
      <c r="O59" s="9">
        <f t="shared" si="1"/>
        <v>-1804</v>
      </c>
      <c r="P59" s="20" t="s">
        <v>1093</v>
      </c>
      <c r="Q59" s="2" t="s">
        <v>15</v>
      </c>
      <c r="R59" s="61" t="s">
        <v>76</v>
      </c>
      <c r="S59" s="111"/>
      <c r="T59" s="111"/>
    </row>
    <row r="60" spans="1:20" s="1" customFormat="1" ht="21" customHeight="1">
      <c r="A60" s="2" t="s">
        <v>1064</v>
      </c>
      <c r="B60" s="2" t="s">
        <v>1131</v>
      </c>
      <c r="C60" s="10" t="s">
        <v>41</v>
      </c>
      <c r="D60" s="2">
        <v>14</v>
      </c>
      <c r="E60" s="2">
        <v>15</v>
      </c>
      <c r="F60" s="59" t="s">
        <v>1132</v>
      </c>
      <c r="G60" s="2" t="s">
        <v>63</v>
      </c>
      <c r="H60" s="2" t="s">
        <v>1133</v>
      </c>
      <c r="I60" s="2" t="s">
        <v>30</v>
      </c>
      <c r="J60" s="21">
        <v>0</v>
      </c>
      <c r="K60" s="21">
        <v>61</v>
      </c>
      <c r="L60" s="21">
        <f t="shared" si="0"/>
        <v>-61</v>
      </c>
      <c r="M60" s="9">
        <v>0</v>
      </c>
      <c r="N60" s="9">
        <v>1774</v>
      </c>
      <c r="O60" s="9">
        <f t="shared" si="1"/>
        <v>-1774</v>
      </c>
      <c r="P60" s="20" t="s">
        <v>948</v>
      </c>
      <c r="Q60" s="2" t="s">
        <v>15</v>
      </c>
      <c r="R60" s="61" t="s">
        <v>76</v>
      </c>
      <c r="S60" s="111"/>
      <c r="T60" s="111"/>
    </row>
    <row r="61" spans="1:20" s="1" customFormat="1" ht="21" customHeight="1">
      <c r="A61" s="2" t="s">
        <v>1065</v>
      </c>
      <c r="B61" s="2" t="s">
        <v>1134</v>
      </c>
      <c r="C61" s="10" t="s">
        <v>562</v>
      </c>
      <c r="D61" s="2">
        <v>11</v>
      </c>
      <c r="E61" s="2">
        <v>25</v>
      </c>
      <c r="F61" s="2" t="s">
        <v>1135</v>
      </c>
      <c r="G61" s="2" t="s">
        <v>563</v>
      </c>
      <c r="H61" s="2" t="s">
        <v>1136</v>
      </c>
      <c r="I61" s="2" t="s">
        <v>30</v>
      </c>
      <c r="J61" s="21">
        <v>0</v>
      </c>
      <c r="K61" s="21">
        <v>26</v>
      </c>
      <c r="L61" s="21">
        <f t="shared" si="0"/>
        <v>-26</v>
      </c>
      <c r="M61" s="9">
        <v>0</v>
      </c>
      <c r="N61" s="9">
        <v>1081</v>
      </c>
      <c r="O61" s="9">
        <f t="shared" si="1"/>
        <v>-1081</v>
      </c>
      <c r="P61" s="20" t="s">
        <v>948</v>
      </c>
      <c r="Q61" s="2" t="s">
        <v>15</v>
      </c>
      <c r="R61" s="61" t="s">
        <v>76</v>
      </c>
      <c r="S61" s="111"/>
      <c r="T61" s="111"/>
    </row>
    <row r="62" spans="1:20" s="1" customFormat="1" ht="21" customHeight="1">
      <c r="A62" s="2" t="s">
        <v>1074</v>
      </c>
      <c r="B62" s="2" t="s">
        <v>1134</v>
      </c>
      <c r="C62" s="10" t="s">
        <v>38</v>
      </c>
      <c r="D62" s="2">
        <v>3</v>
      </c>
      <c r="E62" s="2">
        <v>44</v>
      </c>
      <c r="F62" s="59" t="s">
        <v>1137</v>
      </c>
      <c r="G62" s="2" t="s">
        <v>62</v>
      </c>
      <c r="H62" s="2" t="s">
        <v>1138</v>
      </c>
      <c r="I62" s="2" t="s">
        <v>30</v>
      </c>
      <c r="J62" s="21">
        <v>0</v>
      </c>
      <c r="K62" s="21">
        <v>7</v>
      </c>
      <c r="L62" s="21">
        <f t="shared" si="0"/>
        <v>-7</v>
      </c>
      <c r="M62" s="9">
        <v>0</v>
      </c>
      <c r="N62" s="9">
        <v>204</v>
      </c>
      <c r="O62" s="9">
        <f t="shared" si="1"/>
        <v>-204</v>
      </c>
      <c r="P62" s="20" t="s">
        <v>948</v>
      </c>
      <c r="Q62" s="2" t="s">
        <v>15</v>
      </c>
      <c r="R62" s="61" t="s">
        <v>76</v>
      </c>
      <c r="S62" s="111"/>
      <c r="T62" s="111"/>
    </row>
    <row r="63" spans="1:20" s="1" customFormat="1" ht="21" customHeight="1">
      <c r="A63" s="2" t="s">
        <v>1075</v>
      </c>
      <c r="B63" s="2" t="s">
        <v>1139</v>
      </c>
      <c r="C63" s="10" t="s">
        <v>1140</v>
      </c>
      <c r="D63" s="2">
        <v>11</v>
      </c>
      <c r="E63" s="2">
        <v>10</v>
      </c>
      <c r="F63" s="2" t="s">
        <v>1141</v>
      </c>
      <c r="G63" s="2" t="s">
        <v>1142</v>
      </c>
      <c r="H63" s="2" t="s">
        <v>1143</v>
      </c>
      <c r="I63" s="2" t="s">
        <v>30</v>
      </c>
      <c r="J63" s="21">
        <v>0</v>
      </c>
      <c r="K63" s="21">
        <v>66</v>
      </c>
      <c r="L63" s="21">
        <f t="shared" si="0"/>
        <v>-66</v>
      </c>
      <c r="M63" s="9">
        <v>0</v>
      </c>
      <c r="N63" s="9">
        <v>1918</v>
      </c>
      <c r="O63" s="9">
        <f t="shared" si="1"/>
        <v>-1918</v>
      </c>
      <c r="P63" s="20" t="s">
        <v>948</v>
      </c>
      <c r="Q63" s="2" t="s">
        <v>15</v>
      </c>
      <c r="R63" s="61" t="s">
        <v>76</v>
      </c>
      <c r="S63" s="111"/>
      <c r="T63" s="111"/>
    </row>
    <row r="64" spans="1:20" s="1" customFormat="1" ht="21" customHeight="1">
      <c r="A64" s="2" t="s">
        <v>1081</v>
      </c>
      <c r="B64" s="2" t="s">
        <v>1144</v>
      </c>
      <c r="C64" s="10" t="s">
        <v>35</v>
      </c>
      <c r="D64" s="2">
        <v>9</v>
      </c>
      <c r="E64" s="2">
        <v>60</v>
      </c>
      <c r="F64" s="2" t="s">
        <v>1145</v>
      </c>
      <c r="G64" s="2" t="s">
        <v>60</v>
      </c>
      <c r="H64" s="2" t="s">
        <v>1146</v>
      </c>
      <c r="I64" s="2" t="s">
        <v>30</v>
      </c>
      <c r="J64" s="21">
        <v>0</v>
      </c>
      <c r="K64" s="21">
        <v>31</v>
      </c>
      <c r="L64" s="21">
        <f t="shared" si="0"/>
        <v>-31</v>
      </c>
      <c r="M64" s="9">
        <v>0</v>
      </c>
      <c r="N64" s="9">
        <v>887</v>
      </c>
      <c r="O64" s="9">
        <f t="shared" si="1"/>
        <v>-887</v>
      </c>
      <c r="P64" s="20" t="s">
        <v>948</v>
      </c>
      <c r="Q64" s="2" t="s">
        <v>15</v>
      </c>
      <c r="R64" s="61" t="s">
        <v>76</v>
      </c>
      <c r="S64" s="111"/>
      <c r="T64" s="111"/>
    </row>
    <row r="65" spans="1:20" s="1" customFormat="1" ht="21" customHeight="1">
      <c r="A65" s="2" t="s">
        <v>1082</v>
      </c>
      <c r="B65" s="2" t="s">
        <v>1147</v>
      </c>
      <c r="C65" s="10" t="s">
        <v>44</v>
      </c>
      <c r="D65" s="2">
        <v>3</v>
      </c>
      <c r="E65" s="2">
        <v>46</v>
      </c>
      <c r="F65" s="59" t="s">
        <v>1148</v>
      </c>
      <c r="G65" s="2" t="s">
        <v>1149</v>
      </c>
      <c r="H65" s="2" t="s">
        <v>1150</v>
      </c>
      <c r="I65" s="2" t="s">
        <v>30</v>
      </c>
      <c r="J65" s="21">
        <v>0</v>
      </c>
      <c r="K65" s="21">
        <v>14</v>
      </c>
      <c r="L65" s="21">
        <f t="shared" si="0"/>
        <v>-14</v>
      </c>
      <c r="M65" s="9">
        <v>0</v>
      </c>
      <c r="N65" s="9">
        <v>412</v>
      </c>
      <c r="O65" s="9">
        <f t="shared" si="1"/>
        <v>-412</v>
      </c>
      <c r="P65" s="20" t="s">
        <v>948</v>
      </c>
      <c r="Q65" s="2" t="s">
        <v>15</v>
      </c>
      <c r="R65" s="61" t="s">
        <v>76</v>
      </c>
      <c r="S65" s="111"/>
      <c r="T65" s="111"/>
    </row>
    <row r="66" spans="1:20" s="1" customFormat="1" ht="21" customHeight="1">
      <c r="A66" s="2" t="s">
        <v>1083</v>
      </c>
      <c r="B66" s="2" t="s">
        <v>1151</v>
      </c>
      <c r="C66" s="10" t="s">
        <v>70</v>
      </c>
      <c r="D66" s="2">
        <v>7</v>
      </c>
      <c r="E66" s="2">
        <v>13</v>
      </c>
      <c r="F66" s="2" t="s">
        <v>1152</v>
      </c>
      <c r="G66" s="2" t="s">
        <v>1153</v>
      </c>
      <c r="H66" s="2" t="s">
        <v>1154</v>
      </c>
      <c r="I66" s="2" t="s">
        <v>30</v>
      </c>
      <c r="J66" s="21">
        <v>0</v>
      </c>
      <c r="K66" s="21">
        <v>50</v>
      </c>
      <c r="L66" s="21">
        <f t="shared" si="0"/>
        <v>-50</v>
      </c>
      <c r="M66" s="9">
        <v>0</v>
      </c>
      <c r="N66" s="9">
        <v>1456</v>
      </c>
      <c r="O66" s="9">
        <f t="shared" si="1"/>
        <v>-1456</v>
      </c>
      <c r="P66" s="20" t="s">
        <v>948</v>
      </c>
      <c r="Q66" s="2" t="s">
        <v>15</v>
      </c>
      <c r="R66" s="61" t="s">
        <v>76</v>
      </c>
      <c r="S66" s="111"/>
      <c r="T66" s="111"/>
    </row>
    <row r="67" spans="1:20" s="1" customFormat="1" ht="21" customHeight="1">
      <c r="A67" s="2" t="s">
        <v>1084</v>
      </c>
      <c r="B67" s="2" t="s">
        <v>1155</v>
      </c>
      <c r="C67" s="10" t="s">
        <v>73</v>
      </c>
      <c r="D67" s="2">
        <v>11</v>
      </c>
      <c r="E67" s="2">
        <v>35</v>
      </c>
      <c r="F67" s="2" t="s">
        <v>1156</v>
      </c>
      <c r="G67" s="2" t="s">
        <v>552</v>
      </c>
      <c r="H67" s="2" t="s">
        <v>1157</v>
      </c>
      <c r="I67" s="2" t="s">
        <v>30</v>
      </c>
      <c r="J67" s="21">
        <v>0</v>
      </c>
      <c r="K67" s="21">
        <v>211</v>
      </c>
      <c r="L67" s="21">
        <f t="shared" si="0"/>
        <v>-211</v>
      </c>
      <c r="M67" s="9">
        <v>0</v>
      </c>
      <c r="N67" s="9">
        <v>6137</v>
      </c>
      <c r="O67" s="9">
        <f t="shared" si="1"/>
        <v>-6137</v>
      </c>
      <c r="P67" s="20" t="s">
        <v>948</v>
      </c>
      <c r="Q67" s="2" t="s">
        <v>15</v>
      </c>
      <c r="R67" s="61" t="s">
        <v>76</v>
      </c>
      <c r="S67" s="111"/>
      <c r="T67" s="111"/>
    </row>
    <row r="68" spans="1:20" s="1" customFormat="1" ht="21" customHeight="1">
      <c r="A68" s="2" t="s">
        <v>1094</v>
      </c>
      <c r="B68" s="2" t="s">
        <v>1158</v>
      </c>
      <c r="C68" s="10" t="s">
        <v>34</v>
      </c>
      <c r="D68" s="2">
        <v>9</v>
      </c>
      <c r="E68" s="2">
        <v>62</v>
      </c>
      <c r="F68" s="2" t="s">
        <v>1159</v>
      </c>
      <c r="G68" s="2" t="s">
        <v>59</v>
      </c>
      <c r="H68" s="2" t="s">
        <v>1160</v>
      </c>
      <c r="I68" s="2" t="s">
        <v>30</v>
      </c>
      <c r="J68" s="21">
        <v>0</v>
      </c>
      <c r="K68" s="21">
        <v>38</v>
      </c>
      <c r="L68" s="21">
        <f t="shared" si="0"/>
        <v>-38</v>
      </c>
      <c r="M68" s="9">
        <v>0</v>
      </c>
      <c r="N68" s="9">
        <v>1241</v>
      </c>
      <c r="O68" s="9">
        <f t="shared" si="1"/>
        <v>-1241</v>
      </c>
      <c r="P68" s="20" t="s">
        <v>948</v>
      </c>
      <c r="Q68" s="2" t="s">
        <v>15</v>
      </c>
      <c r="R68" s="61" t="s">
        <v>76</v>
      </c>
      <c r="S68" s="111"/>
      <c r="T68" s="111"/>
    </row>
    <row r="69" spans="1:20" s="1" customFormat="1" ht="21" customHeight="1">
      <c r="A69" s="2" t="s">
        <v>1101</v>
      </c>
      <c r="B69" s="2" t="s">
        <v>1158</v>
      </c>
      <c r="C69" s="10" t="s">
        <v>1161</v>
      </c>
      <c r="D69" s="2">
        <v>11</v>
      </c>
      <c r="E69" s="2">
        <v>51</v>
      </c>
      <c r="F69" s="59" t="s">
        <v>1162</v>
      </c>
      <c r="G69" s="2" t="s">
        <v>1163</v>
      </c>
      <c r="H69" s="2" t="s">
        <v>1164</v>
      </c>
      <c r="I69" s="2" t="s">
        <v>30</v>
      </c>
      <c r="J69" s="21">
        <v>0</v>
      </c>
      <c r="K69" s="21">
        <v>64</v>
      </c>
      <c r="L69" s="21">
        <f t="shared" si="0"/>
        <v>-64</v>
      </c>
      <c r="M69" s="9">
        <v>0</v>
      </c>
      <c r="N69" s="9">
        <v>1855</v>
      </c>
      <c r="O69" s="9">
        <f t="shared" si="1"/>
        <v>-1855</v>
      </c>
      <c r="P69" s="20" t="s">
        <v>948</v>
      </c>
      <c r="Q69" s="2" t="s">
        <v>15</v>
      </c>
      <c r="R69" s="61" t="s">
        <v>76</v>
      </c>
      <c r="S69" s="111"/>
      <c r="T69" s="111"/>
    </row>
    <row r="70" spans="1:20" s="1" customFormat="1" ht="21" customHeight="1">
      <c r="A70" s="2" t="s">
        <v>1102</v>
      </c>
      <c r="B70" s="2" t="s">
        <v>1158</v>
      </c>
      <c r="C70" s="10" t="s">
        <v>1165</v>
      </c>
      <c r="D70" s="2">
        <v>7</v>
      </c>
      <c r="E70" s="2">
        <v>6</v>
      </c>
      <c r="F70" s="2" t="s">
        <v>1166</v>
      </c>
      <c r="G70" s="2" t="s">
        <v>1167</v>
      </c>
      <c r="H70" s="2" t="s">
        <v>1168</v>
      </c>
      <c r="I70" s="2" t="s">
        <v>30</v>
      </c>
      <c r="J70" s="21">
        <v>0</v>
      </c>
      <c r="K70" s="21">
        <v>44</v>
      </c>
      <c r="L70" s="21">
        <f t="shared" si="0"/>
        <v>-44</v>
      </c>
      <c r="M70" s="9">
        <v>0</v>
      </c>
      <c r="N70" s="9">
        <v>1276</v>
      </c>
      <c r="O70" s="9">
        <f t="shared" si="1"/>
        <v>-1276</v>
      </c>
      <c r="P70" s="20" t="s">
        <v>948</v>
      </c>
      <c r="Q70" s="2" t="s">
        <v>15</v>
      </c>
      <c r="R70" s="61" t="s">
        <v>76</v>
      </c>
      <c r="S70" s="111"/>
      <c r="T70" s="111"/>
    </row>
    <row r="71" spans="1:20" s="1" customFormat="1" ht="21" customHeight="1">
      <c r="A71" s="2" t="s">
        <v>1103</v>
      </c>
      <c r="B71" s="2" t="s">
        <v>1169</v>
      </c>
      <c r="C71" s="10" t="s">
        <v>34</v>
      </c>
      <c r="D71" s="2">
        <v>9</v>
      </c>
      <c r="E71" s="2">
        <v>62</v>
      </c>
      <c r="F71" s="2" t="s">
        <v>1170</v>
      </c>
      <c r="G71" s="2" t="s">
        <v>59</v>
      </c>
      <c r="H71" s="2" t="s">
        <v>1171</v>
      </c>
      <c r="I71" s="2" t="s">
        <v>30</v>
      </c>
      <c r="J71" s="21">
        <v>0</v>
      </c>
      <c r="K71" s="21">
        <v>36</v>
      </c>
      <c r="L71" s="21">
        <f t="shared" si="0"/>
        <v>-36</v>
      </c>
      <c r="M71" s="9">
        <v>0</v>
      </c>
      <c r="N71" s="9">
        <v>1176</v>
      </c>
      <c r="O71" s="9">
        <f t="shared" si="1"/>
        <v>-1176</v>
      </c>
      <c r="P71" s="20" t="s">
        <v>948</v>
      </c>
      <c r="Q71" s="2" t="s">
        <v>15</v>
      </c>
      <c r="R71" s="61" t="s">
        <v>76</v>
      </c>
      <c r="S71" s="111"/>
      <c r="T71" s="111"/>
    </row>
    <row r="72" spans="1:20" s="1" customFormat="1" ht="21" customHeight="1">
      <c r="A72" s="2" t="s">
        <v>1104</v>
      </c>
      <c r="B72" s="2" t="s">
        <v>1169</v>
      </c>
      <c r="C72" s="10" t="s">
        <v>39</v>
      </c>
      <c r="D72" s="2">
        <v>3</v>
      </c>
      <c r="E72" s="2">
        <v>43</v>
      </c>
      <c r="F72" s="59" t="s">
        <v>1172</v>
      </c>
      <c r="G72" s="2" t="s">
        <v>1014</v>
      </c>
      <c r="H72" s="2" t="s">
        <v>1173</v>
      </c>
      <c r="I72" s="2" t="s">
        <v>30</v>
      </c>
      <c r="J72" s="21">
        <v>0</v>
      </c>
      <c r="K72" s="21">
        <v>14</v>
      </c>
      <c r="L72" s="21">
        <f t="shared" si="0"/>
        <v>-14</v>
      </c>
      <c r="M72" s="9">
        <v>0</v>
      </c>
      <c r="N72" s="9">
        <v>410</v>
      </c>
      <c r="O72" s="9">
        <f t="shared" si="1"/>
        <v>-410</v>
      </c>
      <c r="P72" s="20" t="s">
        <v>948</v>
      </c>
      <c r="Q72" s="2" t="s">
        <v>15</v>
      </c>
      <c r="R72" s="61" t="s">
        <v>76</v>
      </c>
      <c r="S72" s="111"/>
      <c r="T72" s="111"/>
    </row>
    <row r="73" spans="1:20" s="1" customFormat="1" ht="21" customHeight="1">
      <c r="A73" s="2" t="s">
        <v>1105</v>
      </c>
      <c r="B73" s="2" t="s">
        <v>1169</v>
      </c>
      <c r="C73" s="10" t="s">
        <v>43</v>
      </c>
      <c r="D73" s="2">
        <v>11</v>
      </c>
      <c r="E73" s="2">
        <v>26</v>
      </c>
      <c r="F73" s="2" t="s">
        <v>1174</v>
      </c>
      <c r="G73" s="2" t="s">
        <v>1175</v>
      </c>
      <c r="H73" s="2" t="s">
        <v>1176</v>
      </c>
      <c r="I73" s="2" t="s">
        <v>30</v>
      </c>
      <c r="J73" s="21">
        <v>0</v>
      </c>
      <c r="K73" s="21">
        <v>20</v>
      </c>
      <c r="L73" s="21">
        <f t="shared" si="0"/>
        <v>-20</v>
      </c>
      <c r="M73" s="9">
        <v>0</v>
      </c>
      <c r="N73" s="9">
        <v>966</v>
      </c>
      <c r="O73" s="9">
        <f t="shared" si="1"/>
        <v>-966</v>
      </c>
      <c r="P73" s="20" t="s">
        <v>948</v>
      </c>
      <c r="Q73" s="2" t="s">
        <v>15</v>
      </c>
      <c r="R73" s="61" t="s">
        <v>76</v>
      </c>
      <c r="S73" s="111"/>
      <c r="T73" s="111"/>
    </row>
    <row r="74" spans="1:20" s="1" customFormat="1" ht="21" customHeight="1">
      <c r="A74" s="2" t="s">
        <v>1106</v>
      </c>
      <c r="B74" s="2" t="s">
        <v>906</v>
      </c>
      <c r="C74" s="10" t="s">
        <v>1177</v>
      </c>
      <c r="D74" s="2">
        <v>8</v>
      </c>
      <c r="E74" s="2">
        <v>7</v>
      </c>
      <c r="F74" s="2" t="s">
        <v>1178</v>
      </c>
      <c r="G74" s="2" t="s">
        <v>1179</v>
      </c>
      <c r="H74" s="2" t="s">
        <v>1180</v>
      </c>
      <c r="I74" s="2" t="s">
        <v>30</v>
      </c>
      <c r="J74" s="21">
        <v>0</v>
      </c>
      <c r="K74" s="21">
        <v>135</v>
      </c>
      <c r="L74" s="21">
        <f t="shared" si="0"/>
        <v>-135</v>
      </c>
      <c r="M74" s="9">
        <v>0</v>
      </c>
      <c r="N74" s="9">
        <v>3914</v>
      </c>
      <c r="O74" s="9">
        <f t="shared" si="1"/>
        <v>-3914</v>
      </c>
      <c r="P74" s="20" t="s">
        <v>948</v>
      </c>
      <c r="Q74" s="2" t="s">
        <v>15</v>
      </c>
      <c r="R74" s="61" t="s">
        <v>76</v>
      </c>
      <c r="S74" s="111"/>
      <c r="T74" s="111"/>
    </row>
    <row r="75" spans="1:20" s="1" customFormat="1" ht="21" customHeight="1">
      <c r="A75" s="2" t="s">
        <v>1126</v>
      </c>
      <c r="B75" s="2" t="s">
        <v>906</v>
      </c>
      <c r="C75" s="10" t="s">
        <v>43</v>
      </c>
      <c r="D75" s="2">
        <v>11</v>
      </c>
      <c r="E75" s="2">
        <v>26</v>
      </c>
      <c r="F75" s="2" t="s">
        <v>1181</v>
      </c>
      <c r="G75" s="2" t="s">
        <v>1175</v>
      </c>
      <c r="H75" s="2" t="s">
        <v>1182</v>
      </c>
      <c r="I75" s="2" t="s">
        <v>30</v>
      </c>
      <c r="J75" s="21">
        <v>0</v>
      </c>
      <c r="K75" s="21">
        <v>26</v>
      </c>
      <c r="L75" s="21">
        <f t="shared" si="0"/>
        <v>-26</v>
      </c>
      <c r="M75" s="9">
        <v>0</v>
      </c>
      <c r="N75" s="9">
        <v>1255</v>
      </c>
      <c r="O75" s="9">
        <f t="shared" si="1"/>
        <v>-1255</v>
      </c>
      <c r="P75" s="20" t="s">
        <v>948</v>
      </c>
      <c r="Q75" s="2" t="s">
        <v>15</v>
      </c>
      <c r="R75" s="61" t="s">
        <v>76</v>
      </c>
      <c r="S75" s="111"/>
      <c r="T75" s="111"/>
    </row>
    <row r="76" spans="1:20" s="1" customFormat="1" ht="21" customHeight="1">
      <c r="A76" s="2" t="s">
        <v>1127</v>
      </c>
      <c r="B76" s="2" t="s">
        <v>942</v>
      </c>
      <c r="C76" s="10" t="s">
        <v>42</v>
      </c>
      <c r="D76" s="2">
        <v>7</v>
      </c>
      <c r="E76" s="2">
        <v>40</v>
      </c>
      <c r="F76" s="2" t="s">
        <v>1186</v>
      </c>
      <c r="G76" s="2" t="s">
        <v>65</v>
      </c>
      <c r="H76" s="2" t="s">
        <v>1187</v>
      </c>
      <c r="I76" s="2" t="s">
        <v>30</v>
      </c>
      <c r="J76" s="21">
        <v>0</v>
      </c>
      <c r="K76" s="21">
        <v>12</v>
      </c>
      <c r="L76" s="21">
        <f t="shared" si="0"/>
        <v>-12</v>
      </c>
      <c r="M76" s="9">
        <v>0</v>
      </c>
      <c r="N76" s="9">
        <v>349</v>
      </c>
      <c r="O76" s="9">
        <f t="shared" si="1"/>
        <v>-349</v>
      </c>
      <c r="P76" s="20" t="s">
        <v>948</v>
      </c>
      <c r="Q76" s="2" t="s">
        <v>15</v>
      </c>
      <c r="R76" s="61" t="s">
        <v>76</v>
      </c>
      <c r="S76" s="111"/>
      <c r="T76" s="111"/>
    </row>
    <row r="77" spans="1:20" s="1" customFormat="1" ht="21" customHeight="1">
      <c r="A77" s="2" t="s">
        <v>1128</v>
      </c>
      <c r="B77" s="2" t="s">
        <v>1188</v>
      </c>
      <c r="C77" s="10" t="s">
        <v>74</v>
      </c>
      <c r="D77" s="2">
        <v>3</v>
      </c>
      <c r="E77" s="2">
        <v>66</v>
      </c>
      <c r="F77" s="2" t="s">
        <v>1189</v>
      </c>
      <c r="G77" s="2" t="s">
        <v>1190</v>
      </c>
      <c r="H77" s="2" t="s">
        <v>1191</v>
      </c>
      <c r="I77" s="2" t="s">
        <v>30</v>
      </c>
      <c r="J77" s="21">
        <v>0</v>
      </c>
      <c r="K77" s="21">
        <v>283</v>
      </c>
      <c r="L77" s="21">
        <f t="shared" si="0"/>
        <v>-283</v>
      </c>
      <c r="M77" s="9">
        <v>0</v>
      </c>
      <c r="N77" s="9">
        <v>7821</v>
      </c>
      <c r="O77" s="9">
        <f t="shared" si="1"/>
        <v>-7821</v>
      </c>
      <c r="P77" s="20" t="s">
        <v>948</v>
      </c>
      <c r="Q77" s="2" t="s">
        <v>15</v>
      </c>
      <c r="R77" s="61" t="s">
        <v>76</v>
      </c>
      <c r="S77" s="111"/>
      <c r="T77" s="111"/>
    </row>
    <row r="78" spans="1:20" s="1" customFormat="1" ht="21" customHeight="1">
      <c r="A78" s="2" t="s">
        <v>1129</v>
      </c>
      <c r="B78" s="2" t="s">
        <v>1192</v>
      </c>
      <c r="C78" s="10" t="s">
        <v>1165</v>
      </c>
      <c r="D78" s="2">
        <v>7</v>
      </c>
      <c r="E78" s="2">
        <v>6</v>
      </c>
      <c r="F78" s="2" t="s">
        <v>1193</v>
      </c>
      <c r="G78" s="2" t="s">
        <v>1167</v>
      </c>
      <c r="H78" s="2" t="s">
        <v>1194</v>
      </c>
      <c r="I78" s="2" t="s">
        <v>30</v>
      </c>
      <c r="J78" s="21">
        <v>0</v>
      </c>
      <c r="K78" s="21">
        <v>35</v>
      </c>
      <c r="L78" s="21">
        <f t="shared" si="0"/>
        <v>-35</v>
      </c>
      <c r="M78" s="9">
        <v>0</v>
      </c>
      <c r="N78" s="9">
        <v>1015</v>
      </c>
      <c r="O78" s="9">
        <f t="shared" si="1"/>
        <v>-1015</v>
      </c>
      <c r="P78" s="20" t="s">
        <v>948</v>
      </c>
      <c r="Q78" s="2" t="s">
        <v>15</v>
      </c>
      <c r="R78" s="61" t="s">
        <v>76</v>
      </c>
      <c r="S78" s="111"/>
      <c r="T78" s="111"/>
    </row>
    <row r="79" spans="1:20" s="1" customFormat="1" ht="21" customHeight="1">
      <c r="A79" s="2" t="s">
        <v>1130</v>
      </c>
      <c r="B79" s="2" t="s">
        <v>890</v>
      </c>
      <c r="C79" s="10" t="s">
        <v>32</v>
      </c>
      <c r="D79" s="2">
        <v>9</v>
      </c>
      <c r="E79" s="2">
        <v>68</v>
      </c>
      <c r="F79" s="2" t="s">
        <v>1203</v>
      </c>
      <c r="G79" s="2" t="s">
        <v>1204</v>
      </c>
      <c r="H79" s="59" t="s">
        <v>1220</v>
      </c>
      <c r="I79" s="2" t="s">
        <v>30</v>
      </c>
      <c r="J79" s="21">
        <v>63</v>
      </c>
      <c r="K79" s="21">
        <v>0</v>
      </c>
      <c r="L79" s="21">
        <f t="shared" si="0"/>
        <v>63</v>
      </c>
      <c r="M79" s="9">
        <v>15682</v>
      </c>
      <c r="N79" s="9">
        <v>0</v>
      </c>
      <c r="O79" s="9">
        <f>SUM(M79+N79)</f>
        <v>15682</v>
      </c>
      <c r="P79" s="2" t="s">
        <v>890</v>
      </c>
      <c r="Q79" s="2" t="s">
        <v>1219</v>
      </c>
      <c r="R79" s="59"/>
      <c r="S79" s="111"/>
      <c r="T79" s="111"/>
    </row>
    <row r="80" spans="1:20" ht="21" customHeight="1" thickBot="1">
      <c r="A80" s="196" t="s">
        <v>20</v>
      </c>
      <c r="B80" s="191"/>
      <c r="C80" s="197"/>
      <c r="D80" s="197"/>
      <c r="E80" s="197"/>
      <c r="F80" s="197"/>
      <c r="G80" s="197"/>
      <c r="H80" s="197"/>
      <c r="I80" s="197"/>
      <c r="J80" s="83">
        <f>SUM(J8:J79)</f>
        <v>63</v>
      </c>
      <c r="K80" s="83">
        <f>SUM(K8:K79)</f>
        <v>3240</v>
      </c>
      <c r="L80" s="83">
        <f>SUM(J80-K80)</f>
        <v>-3177</v>
      </c>
      <c r="M80" s="83">
        <f>SUM(M8:M79)</f>
        <v>15682</v>
      </c>
      <c r="N80" s="83">
        <f>SUM(N8:N79)</f>
        <v>103938</v>
      </c>
      <c r="O80" s="83">
        <f>SUM(O8:O79)</f>
        <v>-88256</v>
      </c>
      <c r="P80" s="54" t="s">
        <v>21</v>
      </c>
      <c r="Q80" s="55" t="s">
        <v>21</v>
      </c>
      <c r="R80" s="56" t="s">
        <v>21</v>
      </c>
      <c r="S80" s="112"/>
      <c r="T80" s="112"/>
    </row>
    <row r="81" spans="1:18" ht="14.25">
      <c r="A81" s="14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/>
    </row>
    <row r="82" spans="1:18" ht="24" customHeight="1">
      <c r="A82" s="14"/>
      <c r="B82" s="14"/>
      <c r="E82" s="16"/>
      <c r="F82" s="19" t="s">
        <v>22</v>
      </c>
      <c r="G82" s="195">
        <v>549416</v>
      </c>
      <c r="H82" s="195"/>
      <c r="I82" s="13"/>
      <c r="J82" s="13"/>
      <c r="K82" s="13"/>
      <c r="L82" s="13"/>
      <c r="M82" s="13"/>
      <c r="N82" s="13"/>
      <c r="P82"/>
      <c r="R82"/>
    </row>
    <row r="83" spans="1:18" ht="21.75" customHeight="1">
      <c r="A83" s="14"/>
      <c r="B83" s="14"/>
      <c r="E83" s="16"/>
      <c r="F83" s="19" t="s">
        <v>23</v>
      </c>
      <c r="G83" s="195">
        <f>SUM(O80)</f>
        <v>-88256</v>
      </c>
      <c r="H83" s="195"/>
      <c r="I83" s="13"/>
      <c r="J83" s="13"/>
      <c r="K83" s="13"/>
      <c r="L83" s="13"/>
      <c r="M83" s="13"/>
      <c r="N83" s="13"/>
      <c r="P83"/>
      <c r="R83"/>
    </row>
    <row r="84" spans="1:18" ht="24" customHeight="1">
      <c r="A84" s="14"/>
      <c r="B84" s="14"/>
      <c r="E84" s="16"/>
      <c r="F84" s="19" t="s">
        <v>24</v>
      </c>
      <c r="G84" s="195">
        <f>SUM(G82:H83)</f>
        <v>461160</v>
      </c>
      <c r="H84" s="195"/>
      <c r="I84" s="13"/>
      <c r="J84" s="13"/>
      <c r="K84" s="13"/>
      <c r="L84" s="13"/>
      <c r="M84" s="13"/>
      <c r="N84" s="13"/>
      <c r="P84"/>
      <c r="R84"/>
    </row>
    <row r="85" spans="1:18" ht="14.25">
      <c r="A85" s="14"/>
      <c r="B85" s="14"/>
      <c r="C85" s="16"/>
      <c r="D85" s="16"/>
      <c r="E85" s="16"/>
      <c r="F85" s="16"/>
      <c r="G85" s="16"/>
      <c r="H85" s="16"/>
      <c r="I85" s="13"/>
      <c r="J85" s="13"/>
      <c r="K85" s="13"/>
      <c r="L85" s="13"/>
      <c r="M85" s="13"/>
      <c r="N85" s="13"/>
      <c r="O85" s="13"/>
      <c r="P85" s="13"/>
      <c r="R85"/>
    </row>
    <row r="86" spans="1:18" ht="14.25">
      <c r="A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Q86" s="1"/>
      <c r="R86"/>
    </row>
    <row r="87" ht="14.25">
      <c r="R87"/>
    </row>
    <row r="88" ht="14.25">
      <c r="R88"/>
    </row>
    <row r="89" ht="14.25">
      <c r="R89"/>
    </row>
    <row r="90" ht="14.25">
      <c r="R90"/>
    </row>
    <row r="91" ht="14.25">
      <c r="R91"/>
    </row>
    <row r="92" ht="14.25">
      <c r="R92"/>
    </row>
    <row r="93" ht="14.25">
      <c r="R93"/>
    </row>
    <row r="94" ht="14.25">
      <c r="R94"/>
    </row>
    <row r="95" ht="14.25">
      <c r="R95"/>
    </row>
    <row r="96" ht="14.25">
      <c r="R96"/>
    </row>
    <row r="97" ht="14.25">
      <c r="R97"/>
    </row>
    <row r="98" ht="14.25">
      <c r="R98"/>
    </row>
    <row r="99" ht="14.25">
      <c r="R99"/>
    </row>
    <row r="100" ht="14.25">
      <c r="R100"/>
    </row>
    <row r="101" ht="14.25">
      <c r="R101"/>
    </row>
    <row r="102" ht="14.25">
      <c r="R102"/>
    </row>
    <row r="103" ht="14.25">
      <c r="R103"/>
    </row>
    <row r="104" ht="14.25">
      <c r="R104"/>
    </row>
    <row r="105" ht="14.25">
      <c r="R105"/>
    </row>
    <row r="106" spans="18:20" ht="14.25">
      <c r="R106" s="13"/>
      <c r="S106" s="13"/>
      <c r="T106" s="13"/>
    </row>
    <row r="107" spans="18:20" ht="14.25">
      <c r="R107" s="13"/>
      <c r="S107" s="13"/>
      <c r="T107" s="13"/>
    </row>
    <row r="108" spans="18:20" ht="14.25">
      <c r="R108" s="13"/>
      <c r="S108" s="13"/>
      <c r="T108" s="13"/>
    </row>
    <row r="109" spans="18:20" ht="14.25">
      <c r="R109" s="13"/>
      <c r="S109" s="13"/>
      <c r="T109" s="13"/>
    </row>
    <row r="110" spans="18:20" ht="14.25">
      <c r="R110" s="13"/>
      <c r="S110" s="13"/>
      <c r="T110" s="13"/>
    </row>
    <row r="111" spans="18:20" ht="14.25">
      <c r="R111" s="13"/>
      <c r="S111" s="13"/>
      <c r="T111" s="13"/>
    </row>
    <row r="112" spans="18:20" ht="14.25">
      <c r="R112" s="13"/>
      <c r="S112" s="13"/>
      <c r="T112" s="13"/>
    </row>
    <row r="113" spans="18:20" ht="14.25">
      <c r="R113" s="13"/>
      <c r="S113" s="13"/>
      <c r="T113" s="13"/>
    </row>
    <row r="114" spans="18:20" ht="14.25">
      <c r="R114" s="13"/>
      <c r="S114" s="13"/>
      <c r="T114" s="13"/>
    </row>
    <row r="115" spans="18:20" ht="14.25">
      <c r="R115" s="13"/>
      <c r="S115" s="13"/>
      <c r="T115" s="13"/>
    </row>
    <row r="116" spans="18:20" ht="14.25">
      <c r="R116" s="13"/>
      <c r="S116" s="13"/>
      <c r="T116" s="13"/>
    </row>
    <row r="117" spans="18:20" ht="14.25">
      <c r="R117" s="13"/>
      <c r="S117" s="13"/>
      <c r="T117" s="13"/>
    </row>
    <row r="118" spans="18:20" ht="14.25">
      <c r="R118" s="13"/>
      <c r="S118" s="13"/>
      <c r="T118" s="13"/>
    </row>
    <row r="119" spans="18:20" ht="14.25">
      <c r="R119" s="13"/>
      <c r="S119" s="13"/>
      <c r="T119" s="13"/>
    </row>
    <row r="120" spans="18:20" ht="14.25">
      <c r="R120" s="13"/>
      <c r="S120" s="13"/>
      <c r="T120" s="13"/>
    </row>
    <row r="121" spans="18:20" ht="14.25">
      <c r="R121" s="13"/>
      <c r="S121" s="13"/>
      <c r="T121" s="13"/>
    </row>
    <row r="122" spans="18:20" ht="14.25">
      <c r="R122" s="13"/>
      <c r="S122" s="13"/>
      <c r="T122" s="13"/>
    </row>
    <row r="123" spans="18:20" ht="14.25">
      <c r="R123" s="13"/>
      <c r="S123" s="13"/>
      <c r="T123" s="13"/>
    </row>
    <row r="124" spans="18:20" ht="14.25">
      <c r="R124" s="13"/>
      <c r="S124" s="13"/>
      <c r="T124" s="13"/>
    </row>
    <row r="125" spans="18:20" ht="14.25">
      <c r="R125" s="13"/>
      <c r="S125" s="13"/>
      <c r="T125" s="13"/>
    </row>
    <row r="126" spans="18:20" ht="14.25">
      <c r="R126" s="13"/>
      <c r="S126" s="13"/>
      <c r="T126" s="13"/>
    </row>
    <row r="127" spans="18:20" ht="14.25">
      <c r="R127" s="13"/>
      <c r="S127" s="13"/>
      <c r="T127" s="13"/>
    </row>
    <row r="128" spans="18:20" ht="14.25">
      <c r="R128" s="13"/>
      <c r="S128" s="13"/>
      <c r="T128" s="13"/>
    </row>
    <row r="129" spans="18:20" ht="14.25">
      <c r="R129" s="13"/>
      <c r="S129" s="13"/>
      <c r="T129" s="13"/>
    </row>
    <row r="130" spans="18:20" ht="14.25">
      <c r="R130" s="13"/>
      <c r="S130" s="13"/>
      <c r="T130" s="13"/>
    </row>
    <row r="131" spans="18:20" ht="14.25">
      <c r="R131" s="13"/>
      <c r="S131" s="13"/>
      <c r="T131" s="13"/>
    </row>
    <row r="132" spans="18:20" ht="14.25">
      <c r="R132" s="13"/>
      <c r="S132" s="13"/>
      <c r="T132" s="13"/>
    </row>
    <row r="133" spans="18:20" ht="14.25">
      <c r="R133" s="13"/>
      <c r="S133" s="13"/>
      <c r="T133" s="13"/>
    </row>
    <row r="134" spans="18:20" ht="14.25">
      <c r="R134" s="13"/>
      <c r="S134" s="13"/>
      <c r="T134" s="13"/>
    </row>
    <row r="135" spans="18:20" ht="14.25">
      <c r="R135" s="13"/>
      <c r="S135" s="13"/>
      <c r="T135" s="13"/>
    </row>
    <row r="136" spans="18:20" ht="14.25">
      <c r="R136" s="13"/>
      <c r="S136" s="13"/>
      <c r="T136" s="13"/>
    </row>
    <row r="137" spans="18:20" ht="14.25">
      <c r="R137" s="13"/>
      <c r="S137" s="13"/>
      <c r="T137" s="13"/>
    </row>
    <row r="138" spans="18:20" ht="14.25">
      <c r="R138" s="13"/>
      <c r="S138" s="13"/>
      <c r="T138" s="13"/>
    </row>
    <row r="139" spans="18:20" ht="14.25">
      <c r="R139" s="13"/>
      <c r="S139" s="13"/>
      <c r="T139" s="13"/>
    </row>
  </sheetData>
  <sheetProtection/>
  <mergeCells count="18">
    <mergeCell ref="L1:R3"/>
    <mergeCell ref="B5:B6"/>
    <mergeCell ref="G5:G6"/>
    <mergeCell ref="H5:H6"/>
    <mergeCell ref="P5:P6"/>
    <mergeCell ref="A80:I80"/>
    <mergeCell ref="A4:Q4"/>
    <mergeCell ref="A5:A6"/>
    <mergeCell ref="C5:E5"/>
    <mergeCell ref="F5:F6"/>
    <mergeCell ref="I5:I6"/>
    <mergeCell ref="R5:R6"/>
    <mergeCell ref="G82:H82"/>
    <mergeCell ref="G83:H83"/>
    <mergeCell ref="G84:H84"/>
    <mergeCell ref="J5:L5"/>
    <mergeCell ref="M5:O5"/>
    <mergeCell ref="Q5:Q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M1" sqref="M1:R3"/>
    </sheetView>
  </sheetViews>
  <sheetFormatPr defaultColWidth="8.796875" defaultRowHeight="14.25"/>
  <cols>
    <col min="1" max="1" width="3" style="0" customWidth="1"/>
    <col min="2" max="2" width="7" style="1" customWidth="1"/>
    <col min="3" max="3" width="5.19921875" style="0" customWidth="1"/>
    <col min="4" max="4" width="4.09765625" style="0" customWidth="1"/>
    <col min="5" max="5" width="6.09765625" style="0" customWidth="1"/>
    <col min="6" max="6" width="12.5" style="0" customWidth="1"/>
    <col min="7" max="7" width="8.19921875" style="1" customWidth="1"/>
    <col min="8" max="8" width="13.59765625" style="1" customWidth="1"/>
    <col min="9" max="9" width="6.59765625" style="0" customWidth="1"/>
    <col min="10" max="10" width="6" style="0" customWidth="1"/>
    <col min="11" max="11" width="5.69921875" style="0" customWidth="1"/>
    <col min="12" max="12" width="6.8984375" style="0" customWidth="1"/>
    <col min="13" max="13" width="7.3984375" style="0" customWidth="1"/>
    <col min="14" max="14" width="8.19921875" style="0" customWidth="1"/>
    <col min="15" max="15" width="7.3984375" style="0" customWidth="1"/>
    <col min="16" max="16" width="7.8984375" style="1" customWidth="1"/>
    <col min="17" max="17" width="7.5" style="0" customWidth="1"/>
    <col min="18" max="18" width="7.5" style="1" customWidth="1"/>
  </cols>
  <sheetData>
    <row r="1" spans="13:18" s="1" customFormat="1" ht="14.25">
      <c r="M1" s="159" t="s">
        <v>1369</v>
      </c>
      <c r="N1" s="159"/>
      <c r="O1" s="159"/>
      <c r="P1" s="159"/>
      <c r="Q1" s="159"/>
      <c r="R1" s="159"/>
    </row>
    <row r="2" spans="13:18" s="1" customFormat="1" ht="14.25">
      <c r="M2" s="159"/>
      <c r="N2" s="159"/>
      <c r="O2" s="159"/>
      <c r="P2" s="159"/>
      <c r="Q2" s="159"/>
      <c r="R2" s="159"/>
    </row>
    <row r="3" spans="13:18" s="1" customFormat="1" ht="14.25">
      <c r="M3" s="159"/>
      <c r="N3" s="159"/>
      <c r="O3" s="159"/>
      <c r="P3" s="159"/>
      <c r="Q3" s="159"/>
      <c r="R3" s="159"/>
    </row>
    <row r="4" spans="1:17" ht="36" customHeight="1" thickBot="1">
      <c r="A4" s="199" t="s">
        <v>1205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8" ht="14.25" customHeight="1">
      <c r="A5" s="166" t="s">
        <v>11</v>
      </c>
      <c r="B5" s="157" t="s">
        <v>45</v>
      </c>
      <c r="C5" s="157" t="s">
        <v>0</v>
      </c>
      <c r="D5" s="157"/>
      <c r="E5" s="157"/>
      <c r="F5" s="157" t="s">
        <v>9</v>
      </c>
      <c r="G5" s="160" t="s">
        <v>50</v>
      </c>
      <c r="H5" s="160" t="s">
        <v>47</v>
      </c>
      <c r="I5" s="157" t="s">
        <v>1</v>
      </c>
      <c r="J5" s="158" t="s">
        <v>2</v>
      </c>
      <c r="K5" s="158"/>
      <c r="L5" s="158"/>
      <c r="M5" s="157" t="s">
        <v>3</v>
      </c>
      <c r="N5" s="157"/>
      <c r="O5" s="157"/>
      <c r="P5" s="160" t="s">
        <v>48</v>
      </c>
      <c r="Q5" s="155" t="s">
        <v>33</v>
      </c>
      <c r="R5" s="155" t="s">
        <v>49</v>
      </c>
    </row>
    <row r="6" spans="1:18" ht="41.25" customHeight="1">
      <c r="A6" s="167"/>
      <c r="B6" s="146"/>
      <c r="C6" s="26" t="s">
        <v>4</v>
      </c>
      <c r="D6" s="26" t="s">
        <v>5</v>
      </c>
      <c r="E6" s="26" t="s">
        <v>26</v>
      </c>
      <c r="F6" s="146"/>
      <c r="G6" s="161"/>
      <c r="H6" s="161"/>
      <c r="I6" s="146"/>
      <c r="J6" s="26" t="s">
        <v>6</v>
      </c>
      <c r="K6" s="26" t="s">
        <v>7</v>
      </c>
      <c r="L6" s="27" t="s">
        <v>8</v>
      </c>
      <c r="M6" s="27" t="s">
        <v>6</v>
      </c>
      <c r="N6" s="27" t="s">
        <v>7</v>
      </c>
      <c r="O6" s="27" t="s">
        <v>8</v>
      </c>
      <c r="P6" s="161"/>
      <c r="Q6" s="156"/>
      <c r="R6" s="156"/>
    </row>
    <row r="7" spans="1:18" ht="14.25">
      <c r="A7" s="6">
        <v>1</v>
      </c>
      <c r="B7" s="30"/>
      <c r="C7" s="7">
        <v>4</v>
      </c>
      <c r="D7" s="7">
        <v>5</v>
      </c>
      <c r="E7" s="7">
        <v>6</v>
      </c>
      <c r="F7" s="7">
        <v>7</v>
      </c>
      <c r="G7" s="7"/>
      <c r="H7" s="7"/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28"/>
      <c r="Q7" s="8">
        <v>15</v>
      </c>
      <c r="R7" s="8">
        <v>18</v>
      </c>
    </row>
    <row r="8" spans="1:18" ht="24" customHeight="1">
      <c r="A8" s="4">
        <v>1</v>
      </c>
      <c r="B8" s="113" t="s">
        <v>942</v>
      </c>
      <c r="C8" s="2" t="s">
        <v>1183</v>
      </c>
      <c r="D8" s="2">
        <v>7</v>
      </c>
      <c r="E8" s="2">
        <v>2</v>
      </c>
      <c r="F8" s="2" t="s">
        <v>1184</v>
      </c>
      <c r="G8" s="10" t="s">
        <v>58</v>
      </c>
      <c r="H8" s="2" t="s">
        <v>1185</v>
      </c>
      <c r="I8" s="2" t="s">
        <v>30</v>
      </c>
      <c r="J8" s="21">
        <v>0</v>
      </c>
      <c r="K8" s="21">
        <v>38</v>
      </c>
      <c r="L8" s="21">
        <f>SUM(J8-K8)</f>
        <v>-38</v>
      </c>
      <c r="M8" s="9">
        <v>0</v>
      </c>
      <c r="N8" s="9">
        <v>1027</v>
      </c>
      <c r="O8" s="9">
        <f>SUM(M8-N8)</f>
        <v>-1027</v>
      </c>
      <c r="P8" s="20" t="s">
        <v>948</v>
      </c>
      <c r="Q8" s="5" t="s">
        <v>15</v>
      </c>
      <c r="R8" s="61" t="s">
        <v>76</v>
      </c>
    </row>
    <row r="9" spans="1:18" s="1" customFormat="1" ht="24" customHeight="1">
      <c r="A9" s="2" t="s">
        <v>1200</v>
      </c>
      <c r="B9" s="2" t="s">
        <v>942</v>
      </c>
      <c r="C9" s="2" t="s">
        <v>944</v>
      </c>
      <c r="D9" s="2">
        <v>7</v>
      </c>
      <c r="E9" s="2">
        <v>357</v>
      </c>
      <c r="F9" s="2" t="s">
        <v>1184</v>
      </c>
      <c r="G9" s="10" t="s">
        <v>1199</v>
      </c>
      <c r="H9" s="59" t="s">
        <v>946</v>
      </c>
      <c r="I9" s="2" t="s">
        <v>30</v>
      </c>
      <c r="J9" s="21">
        <v>0</v>
      </c>
      <c r="K9" s="21">
        <v>1371</v>
      </c>
      <c r="L9" s="21">
        <f>SUM(J9-K9)</f>
        <v>-1371</v>
      </c>
      <c r="M9" s="9">
        <v>0</v>
      </c>
      <c r="N9" s="9">
        <v>37045</v>
      </c>
      <c r="O9" s="9">
        <f>SUM(M9-N9)</f>
        <v>-37045</v>
      </c>
      <c r="P9" s="20" t="s">
        <v>948</v>
      </c>
      <c r="Q9" s="5" t="s">
        <v>15</v>
      </c>
      <c r="R9" s="61" t="s">
        <v>76</v>
      </c>
    </row>
    <row r="10" spans="1:18" s="1" customFormat="1" ht="24" customHeight="1">
      <c r="A10" s="2" t="s">
        <v>1201</v>
      </c>
      <c r="B10" s="2" t="s">
        <v>1195</v>
      </c>
      <c r="C10" s="2" t="s">
        <v>1196</v>
      </c>
      <c r="D10" s="2">
        <v>7</v>
      </c>
      <c r="E10" s="2">
        <v>7</v>
      </c>
      <c r="F10" s="2" t="s">
        <v>1197</v>
      </c>
      <c r="G10" s="10" t="s">
        <v>1179</v>
      </c>
      <c r="H10" s="2" t="s">
        <v>1198</v>
      </c>
      <c r="I10" s="2" t="s">
        <v>30</v>
      </c>
      <c r="J10" s="21">
        <v>0</v>
      </c>
      <c r="K10" s="21">
        <v>552</v>
      </c>
      <c r="L10" s="21">
        <f>SUM(J10-K10)</f>
        <v>-552</v>
      </c>
      <c r="M10" s="9">
        <v>0</v>
      </c>
      <c r="N10" s="9">
        <v>8027</v>
      </c>
      <c r="O10" s="9">
        <f>SUM(M10-N10)</f>
        <v>-8027</v>
      </c>
      <c r="P10" s="20" t="s">
        <v>948</v>
      </c>
      <c r="Q10" s="5" t="s">
        <v>15</v>
      </c>
      <c r="R10" s="61" t="s">
        <v>76</v>
      </c>
    </row>
    <row r="11" spans="1:18" s="1" customFormat="1" ht="24" customHeight="1">
      <c r="A11" s="2" t="s">
        <v>1202</v>
      </c>
      <c r="B11" s="2" t="s">
        <v>890</v>
      </c>
      <c r="C11" s="2" t="s">
        <v>32</v>
      </c>
      <c r="D11" s="2">
        <v>9</v>
      </c>
      <c r="E11" s="2">
        <v>68</v>
      </c>
      <c r="F11" s="2" t="s">
        <v>1203</v>
      </c>
      <c r="G11" s="10" t="s">
        <v>1204</v>
      </c>
      <c r="H11" s="59" t="s">
        <v>946</v>
      </c>
      <c r="I11" s="2" t="s">
        <v>30</v>
      </c>
      <c r="J11" s="21">
        <v>0</v>
      </c>
      <c r="K11" s="21">
        <v>63</v>
      </c>
      <c r="L11" s="21">
        <f>SUM(J11-K11)</f>
        <v>-63</v>
      </c>
      <c r="M11" s="9">
        <v>0</v>
      </c>
      <c r="N11" s="9">
        <v>15682</v>
      </c>
      <c r="O11" s="9">
        <f>SUM(M11-N11)</f>
        <v>-15682</v>
      </c>
      <c r="P11" s="20" t="s">
        <v>890</v>
      </c>
      <c r="Q11" s="2" t="s">
        <v>1206</v>
      </c>
      <c r="R11" s="114"/>
    </row>
    <row r="12" spans="1:18" ht="18" customHeight="1" thickBot="1">
      <c r="A12" s="189" t="s">
        <v>20</v>
      </c>
      <c r="B12" s="190"/>
      <c r="C12" s="190"/>
      <c r="D12" s="190"/>
      <c r="E12" s="190"/>
      <c r="F12" s="190"/>
      <c r="G12" s="190"/>
      <c r="H12" s="190"/>
      <c r="I12" s="191"/>
      <c r="J12" s="83">
        <f>SUM(J8:J8)</f>
        <v>0</v>
      </c>
      <c r="K12" s="83">
        <f>SUM(K8:K10)</f>
        <v>1961</v>
      </c>
      <c r="L12" s="83">
        <f>SUM(J12-K12)</f>
        <v>-1961</v>
      </c>
      <c r="M12" s="58">
        <f>SUM(M8:M8)</f>
        <v>0</v>
      </c>
      <c r="N12" s="58">
        <f>SUM(N8:N11)</f>
        <v>61781</v>
      </c>
      <c r="O12" s="58">
        <f>SUM(M12-N12)</f>
        <v>-61781</v>
      </c>
      <c r="P12" s="118" t="s">
        <v>52</v>
      </c>
      <c r="Q12" s="55" t="s">
        <v>21</v>
      </c>
      <c r="R12" s="5" t="s">
        <v>52</v>
      </c>
    </row>
    <row r="13" spans="1:18" ht="14.25">
      <c r="A13" s="14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/>
    </row>
    <row r="14" spans="1:18" ht="24.75" customHeight="1">
      <c r="A14" s="14"/>
      <c r="B14" s="149" t="s">
        <v>22</v>
      </c>
      <c r="C14" s="149"/>
      <c r="D14" s="195">
        <v>121111</v>
      </c>
      <c r="E14" s="195"/>
      <c r="F14" s="16"/>
      <c r="G14" s="13"/>
      <c r="H14" s="13"/>
      <c r="I14" s="13"/>
      <c r="J14" s="13"/>
      <c r="K14" s="13"/>
      <c r="L14" s="13"/>
      <c r="M14" s="13"/>
      <c r="N14" s="13"/>
      <c r="O14" s="13"/>
      <c r="P14"/>
      <c r="R14"/>
    </row>
    <row r="15" spans="1:18" ht="23.25" customHeight="1">
      <c r="A15" s="14"/>
      <c r="B15" s="149" t="s">
        <v>23</v>
      </c>
      <c r="C15" s="149"/>
      <c r="D15" s="195">
        <f>SUM(O12)</f>
        <v>-61781</v>
      </c>
      <c r="E15" s="195"/>
      <c r="F15" s="16"/>
      <c r="G15" s="13"/>
      <c r="H15" s="13"/>
      <c r="I15" s="13"/>
      <c r="J15" s="13"/>
      <c r="K15" s="13"/>
      <c r="L15" s="13"/>
      <c r="M15" s="13"/>
      <c r="N15" s="13"/>
      <c r="O15" s="13"/>
      <c r="P15"/>
      <c r="R15"/>
    </row>
    <row r="16" spans="1:18" ht="21" customHeight="1">
      <c r="A16" s="14"/>
      <c r="B16" s="149" t="s">
        <v>24</v>
      </c>
      <c r="C16" s="149"/>
      <c r="D16" s="195">
        <f>SUM(D14:E15)</f>
        <v>59330</v>
      </c>
      <c r="E16" s="195"/>
      <c r="F16" s="16"/>
      <c r="G16" s="13"/>
      <c r="H16" s="13"/>
      <c r="I16" s="13"/>
      <c r="J16" s="13"/>
      <c r="K16" s="13"/>
      <c r="L16" s="13"/>
      <c r="M16" s="13"/>
      <c r="N16" s="13"/>
      <c r="O16" s="13"/>
      <c r="P16"/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  <row r="24" ht="14.25">
      <c r="R24"/>
    </row>
    <row r="25" ht="14.25">
      <c r="R25"/>
    </row>
    <row r="26" ht="14.25">
      <c r="R26"/>
    </row>
    <row r="27" ht="14.25">
      <c r="R27"/>
    </row>
    <row r="28" ht="14.25">
      <c r="R28"/>
    </row>
    <row r="29" ht="14.25">
      <c r="R29"/>
    </row>
    <row r="30" ht="14.25">
      <c r="R30"/>
    </row>
    <row r="31" ht="14.25">
      <c r="R31"/>
    </row>
    <row r="32" ht="14.25">
      <c r="R32"/>
    </row>
    <row r="33" ht="14.25">
      <c r="R33"/>
    </row>
    <row r="34" ht="14.25">
      <c r="R34"/>
    </row>
    <row r="35" ht="14.25">
      <c r="R35"/>
    </row>
    <row r="36" ht="14.25">
      <c r="R36"/>
    </row>
    <row r="37" ht="14.25">
      <c r="R37"/>
    </row>
    <row r="38" ht="14.25">
      <c r="R38"/>
    </row>
    <row r="39" ht="14.25">
      <c r="R39"/>
    </row>
    <row r="40" ht="14.25">
      <c r="R40"/>
    </row>
    <row r="41" ht="14.25">
      <c r="R41"/>
    </row>
    <row r="42" ht="14.25">
      <c r="R42"/>
    </row>
    <row r="43" ht="14.25">
      <c r="R43"/>
    </row>
    <row r="44" ht="14.25">
      <c r="R44"/>
    </row>
    <row r="45" ht="14.25">
      <c r="R45"/>
    </row>
    <row r="46" ht="14.25">
      <c r="R46"/>
    </row>
    <row r="47" ht="14.25">
      <c r="R47"/>
    </row>
    <row r="48" ht="14.25">
      <c r="R48"/>
    </row>
    <row r="49" ht="14.25">
      <c r="R49"/>
    </row>
    <row r="50" ht="14.25">
      <c r="R50"/>
    </row>
    <row r="51" ht="14.25">
      <c r="R51"/>
    </row>
    <row r="52" ht="14.25">
      <c r="R52"/>
    </row>
    <row r="53" ht="14.25">
      <c r="R53"/>
    </row>
    <row r="54" ht="14.25">
      <c r="R54"/>
    </row>
    <row r="55" ht="14.25">
      <c r="R55"/>
    </row>
    <row r="56" ht="14.25">
      <c r="R56"/>
    </row>
    <row r="57" ht="14.25">
      <c r="R57"/>
    </row>
    <row r="58" ht="14.25">
      <c r="R58"/>
    </row>
    <row r="59" ht="14.25">
      <c r="R59"/>
    </row>
    <row r="60" ht="14.25">
      <c r="R60"/>
    </row>
    <row r="61" ht="14.25">
      <c r="R61" s="13"/>
    </row>
    <row r="62" ht="14.25">
      <c r="R62" s="13"/>
    </row>
    <row r="63" ht="14.25">
      <c r="R63" s="13"/>
    </row>
    <row r="64" ht="14.25">
      <c r="R64" s="13"/>
    </row>
    <row r="65" ht="14.25">
      <c r="R65" s="13"/>
    </row>
    <row r="66" ht="14.25">
      <c r="R66" s="13"/>
    </row>
    <row r="67" ht="14.25">
      <c r="R67" s="13"/>
    </row>
    <row r="68" ht="14.25">
      <c r="R68" s="13"/>
    </row>
    <row r="69" ht="14.25">
      <c r="R69" s="13"/>
    </row>
    <row r="70" ht="14.25">
      <c r="R70" s="13"/>
    </row>
    <row r="71" ht="14.25">
      <c r="R71" s="13"/>
    </row>
    <row r="72" ht="14.25">
      <c r="R72" s="13"/>
    </row>
    <row r="73" ht="14.25">
      <c r="R73" s="13"/>
    </row>
    <row r="74" ht="14.25">
      <c r="R74" s="13"/>
    </row>
    <row r="75" ht="14.25">
      <c r="R75" s="13"/>
    </row>
    <row r="76" ht="14.25">
      <c r="R76" s="13"/>
    </row>
    <row r="77" ht="14.25">
      <c r="R77" s="13"/>
    </row>
    <row r="78" ht="14.25">
      <c r="R78" s="13"/>
    </row>
    <row r="79" ht="14.25">
      <c r="R79" s="13"/>
    </row>
    <row r="80" ht="14.25">
      <c r="R80" s="13"/>
    </row>
    <row r="81" ht="14.25">
      <c r="R81" s="13"/>
    </row>
    <row r="82" ht="14.25">
      <c r="R82" s="13"/>
    </row>
    <row r="83" ht="14.25">
      <c r="R83" s="13"/>
    </row>
    <row r="84" ht="14.25">
      <c r="R84" s="13"/>
    </row>
    <row r="85" ht="14.25">
      <c r="R85" s="13"/>
    </row>
    <row r="86" ht="14.25">
      <c r="R86" s="13"/>
    </row>
    <row r="87" ht="14.25">
      <c r="R87" s="13"/>
    </row>
    <row r="88" ht="14.25">
      <c r="R88" s="13"/>
    </row>
    <row r="89" ht="14.25">
      <c r="R89" s="13"/>
    </row>
    <row r="90" ht="14.25">
      <c r="R90" s="13"/>
    </row>
    <row r="91" ht="14.25">
      <c r="R91" s="13"/>
    </row>
    <row r="92" ht="14.25">
      <c r="R92" s="13"/>
    </row>
    <row r="93" ht="14.25">
      <c r="R93" s="13"/>
    </row>
    <row r="94" ht="14.25">
      <c r="R94" s="13"/>
    </row>
    <row r="95" ht="14.25">
      <c r="R95" s="13"/>
    </row>
    <row r="96" ht="14.25">
      <c r="R96" s="13"/>
    </row>
    <row r="97" ht="14.25">
      <c r="R97" s="13"/>
    </row>
    <row r="98" ht="14.25">
      <c r="R98" s="13"/>
    </row>
    <row r="99" ht="14.25">
      <c r="R99" s="13"/>
    </row>
  </sheetData>
  <sheetProtection/>
  <mergeCells count="21">
    <mergeCell ref="R5:R6"/>
    <mergeCell ref="D14:E14"/>
    <mergeCell ref="D15:E15"/>
    <mergeCell ref="D16:E16"/>
    <mergeCell ref="M1:R3"/>
    <mergeCell ref="G5:G6"/>
    <mergeCell ref="H5:H6"/>
    <mergeCell ref="A4:Q4"/>
    <mergeCell ref="A5:A6"/>
    <mergeCell ref="B14:C14"/>
    <mergeCell ref="B15:C15"/>
    <mergeCell ref="B16:C16"/>
    <mergeCell ref="A12:I12"/>
    <mergeCell ref="B5:B6"/>
    <mergeCell ref="M5:O5"/>
    <mergeCell ref="Q5:Q6"/>
    <mergeCell ref="P5:P6"/>
    <mergeCell ref="F5:F6"/>
    <mergeCell ref="I5:I6"/>
    <mergeCell ref="J5:L5"/>
    <mergeCell ref="C5:E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B1">
      <selection activeCell="A89" sqref="A89"/>
    </sheetView>
  </sheetViews>
  <sheetFormatPr defaultColWidth="8.796875" defaultRowHeight="14.25"/>
  <cols>
    <col min="1" max="1" width="5.8984375" style="1" customWidth="1"/>
    <col min="2" max="2" width="9.69921875" style="1" customWidth="1"/>
    <col min="3" max="3" width="15.8984375" style="1" customWidth="1"/>
    <col min="4" max="4" width="19.8984375" style="68" customWidth="1"/>
    <col min="5" max="5" width="6.09765625" style="1" customWidth="1"/>
    <col min="6" max="6" width="6.19921875" style="1" customWidth="1"/>
    <col min="7" max="7" width="6" style="1" customWidth="1"/>
    <col min="8" max="8" width="6.8984375" style="1" customWidth="1"/>
    <col min="9" max="9" width="7.69921875" style="1" customWidth="1"/>
    <col min="10" max="10" width="8.5" style="1" customWidth="1"/>
    <col min="11" max="11" width="9.5" style="1" customWidth="1"/>
    <col min="12" max="12" width="9.3984375" style="1" customWidth="1"/>
    <col min="13" max="13" width="8.3984375" style="1" customWidth="1"/>
    <col min="14" max="14" width="7.5" style="1" customWidth="1"/>
    <col min="15" max="16384" width="9" style="1" customWidth="1"/>
  </cols>
  <sheetData>
    <row r="1" spans="9:14" ht="14.25">
      <c r="I1" s="159" t="s">
        <v>1367</v>
      </c>
      <c r="J1" s="159"/>
      <c r="K1" s="159"/>
      <c r="L1" s="159"/>
      <c r="M1" s="159"/>
      <c r="N1" s="159"/>
    </row>
    <row r="2" spans="9:14" ht="14.25">
      <c r="I2" s="159"/>
      <c r="J2" s="159"/>
      <c r="K2" s="159"/>
      <c r="L2" s="159"/>
      <c r="M2" s="159"/>
      <c r="N2" s="159"/>
    </row>
    <row r="3" spans="1:13" ht="30" customHeight="1" thickBot="1">
      <c r="A3" s="198" t="s">
        <v>1364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4" ht="14.25" customHeight="1">
      <c r="A4" s="146" t="s">
        <v>11</v>
      </c>
      <c r="B4" s="157" t="s">
        <v>45</v>
      </c>
      <c r="C4" s="146" t="s">
        <v>9</v>
      </c>
      <c r="D4" s="160" t="s">
        <v>47</v>
      </c>
      <c r="E4" s="146" t="s">
        <v>1</v>
      </c>
      <c r="F4" s="154" t="s">
        <v>2</v>
      </c>
      <c r="G4" s="154"/>
      <c r="H4" s="154"/>
      <c r="I4" s="146" t="s">
        <v>3</v>
      </c>
      <c r="J4" s="146"/>
      <c r="K4" s="146"/>
      <c r="L4" s="160" t="s">
        <v>48</v>
      </c>
      <c r="M4" s="146" t="s">
        <v>53</v>
      </c>
      <c r="N4" s="155" t="s">
        <v>49</v>
      </c>
    </row>
    <row r="5" spans="1:14" ht="41.25" customHeight="1">
      <c r="A5" s="146"/>
      <c r="B5" s="146"/>
      <c r="C5" s="146"/>
      <c r="D5" s="161"/>
      <c r="E5" s="146"/>
      <c r="F5" s="40" t="s">
        <v>6</v>
      </c>
      <c r="G5" s="40" t="s">
        <v>7</v>
      </c>
      <c r="H5" s="27" t="s">
        <v>8</v>
      </c>
      <c r="I5" s="27" t="s">
        <v>6</v>
      </c>
      <c r="J5" s="27" t="s">
        <v>7</v>
      </c>
      <c r="K5" s="27" t="s">
        <v>8</v>
      </c>
      <c r="L5" s="161"/>
      <c r="M5" s="146"/>
      <c r="N5" s="156"/>
    </row>
    <row r="6" spans="1:14" ht="14.25">
      <c r="A6" s="7">
        <v>1</v>
      </c>
      <c r="B6" s="7">
        <v>2</v>
      </c>
      <c r="C6" s="7">
        <v>6</v>
      </c>
      <c r="D6" s="63">
        <v>8</v>
      </c>
      <c r="E6" s="7">
        <v>9</v>
      </c>
      <c r="F6" s="7">
        <v>10</v>
      </c>
      <c r="G6" s="7">
        <v>11</v>
      </c>
      <c r="H6" s="7">
        <v>12</v>
      </c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8">
        <v>18</v>
      </c>
    </row>
    <row r="7" spans="1:14" s="49" customFormat="1" ht="17.25" customHeight="1">
      <c r="A7" s="46">
        <v>1</v>
      </c>
      <c r="B7" s="117" t="s">
        <v>579</v>
      </c>
      <c r="C7" s="117" t="s">
        <v>1229</v>
      </c>
      <c r="D7" s="116" t="s">
        <v>581</v>
      </c>
      <c r="E7" s="50" t="s">
        <v>54</v>
      </c>
      <c r="F7" s="51">
        <v>0</v>
      </c>
      <c r="G7" s="51">
        <v>45</v>
      </c>
      <c r="H7" s="51">
        <f>SUM(F7-G7)</f>
        <v>-45</v>
      </c>
      <c r="I7" s="52">
        <v>0</v>
      </c>
      <c r="J7" s="52">
        <v>73078</v>
      </c>
      <c r="K7" s="52">
        <f>SUM(I7-J7)</f>
        <v>-73078</v>
      </c>
      <c r="L7" s="53" t="s">
        <v>994</v>
      </c>
      <c r="M7" s="46" t="s">
        <v>15</v>
      </c>
      <c r="N7" s="62" t="s">
        <v>76</v>
      </c>
    </row>
    <row r="8" spans="1:14" s="49" customFormat="1" ht="17.25" customHeight="1">
      <c r="A8" s="46">
        <v>2</v>
      </c>
      <c r="B8" s="117" t="s">
        <v>589</v>
      </c>
      <c r="C8" s="117" t="s">
        <v>1230</v>
      </c>
      <c r="D8" s="116" t="s">
        <v>1234</v>
      </c>
      <c r="E8" s="50" t="s">
        <v>54</v>
      </c>
      <c r="F8" s="51">
        <v>0</v>
      </c>
      <c r="G8" s="51">
        <v>23</v>
      </c>
      <c r="H8" s="51">
        <f aca="true" t="shared" si="0" ref="H8:H80">SUM(F8-G8)</f>
        <v>-23</v>
      </c>
      <c r="I8" s="52">
        <v>0</v>
      </c>
      <c r="J8" s="52">
        <v>37369</v>
      </c>
      <c r="K8" s="52">
        <f aca="true" t="shared" si="1" ref="K8:K43">SUM(I8-J8)</f>
        <v>-37369</v>
      </c>
      <c r="L8" s="53" t="s">
        <v>994</v>
      </c>
      <c r="M8" s="46" t="s">
        <v>15</v>
      </c>
      <c r="N8" s="62" t="s">
        <v>76</v>
      </c>
    </row>
    <row r="9" spans="1:14" s="49" customFormat="1" ht="17.25" customHeight="1">
      <c r="A9" s="46">
        <v>3</v>
      </c>
      <c r="B9" s="117" t="s">
        <v>592</v>
      </c>
      <c r="C9" s="117" t="s">
        <v>1231</v>
      </c>
      <c r="D9" s="116" t="s">
        <v>1233</v>
      </c>
      <c r="E9" s="50" t="s">
        <v>54</v>
      </c>
      <c r="F9" s="51">
        <v>0</v>
      </c>
      <c r="G9" s="51">
        <v>38</v>
      </c>
      <c r="H9" s="51">
        <f t="shared" si="0"/>
        <v>-38</v>
      </c>
      <c r="I9" s="52">
        <v>0</v>
      </c>
      <c r="J9" s="52">
        <v>39600</v>
      </c>
      <c r="K9" s="52">
        <f t="shared" si="1"/>
        <v>-39600</v>
      </c>
      <c r="L9" s="53" t="s">
        <v>994</v>
      </c>
      <c r="M9" s="117" t="s">
        <v>15</v>
      </c>
      <c r="N9" s="62" t="s">
        <v>76</v>
      </c>
    </row>
    <row r="10" spans="1:14" s="49" customFormat="1" ht="17.25" customHeight="1">
      <c r="A10" s="46">
        <v>4</v>
      </c>
      <c r="B10" s="117" t="s">
        <v>582</v>
      </c>
      <c r="C10" s="117" t="s">
        <v>1232</v>
      </c>
      <c r="D10" s="116" t="s">
        <v>1235</v>
      </c>
      <c r="E10" s="50" t="s">
        <v>54</v>
      </c>
      <c r="F10" s="51">
        <v>0</v>
      </c>
      <c r="G10" s="51">
        <v>40</v>
      </c>
      <c r="H10" s="51">
        <f t="shared" si="0"/>
        <v>-40</v>
      </c>
      <c r="I10" s="52">
        <v>0</v>
      </c>
      <c r="J10" s="52">
        <v>64568</v>
      </c>
      <c r="K10" s="52">
        <f t="shared" si="1"/>
        <v>-64568</v>
      </c>
      <c r="L10" s="53" t="s">
        <v>994</v>
      </c>
      <c r="M10" s="46" t="s">
        <v>15</v>
      </c>
      <c r="N10" s="62" t="s">
        <v>76</v>
      </c>
    </row>
    <row r="11" spans="1:14" s="49" customFormat="1" ht="17.25" customHeight="1">
      <c r="A11" s="46">
        <v>5</v>
      </c>
      <c r="B11" s="117" t="s">
        <v>586</v>
      </c>
      <c r="C11" s="117" t="s">
        <v>1236</v>
      </c>
      <c r="D11" s="116" t="s">
        <v>1237</v>
      </c>
      <c r="E11" s="50" t="s">
        <v>54</v>
      </c>
      <c r="F11" s="51">
        <v>0</v>
      </c>
      <c r="G11" s="51">
        <v>47</v>
      </c>
      <c r="H11" s="51">
        <f t="shared" si="0"/>
        <v>-47</v>
      </c>
      <c r="I11" s="52">
        <v>0</v>
      </c>
      <c r="J11" s="52">
        <v>76107</v>
      </c>
      <c r="K11" s="52">
        <f t="shared" si="1"/>
        <v>-76107</v>
      </c>
      <c r="L11" s="53" t="s">
        <v>994</v>
      </c>
      <c r="M11" s="117" t="s">
        <v>15</v>
      </c>
      <c r="N11" s="62" t="s">
        <v>76</v>
      </c>
    </row>
    <row r="12" spans="1:14" s="49" customFormat="1" ht="17.25" customHeight="1">
      <c r="A12" s="46">
        <v>6</v>
      </c>
      <c r="B12" s="117" t="s">
        <v>595</v>
      </c>
      <c r="C12" s="117" t="s">
        <v>1239</v>
      </c>
      <c r="D12" s="116" t="s">
        <v>1238</v>
      </c>
      <c r="E12" s="50" t="s">
        <v>54</v>
      </c>
      <c r="F12" s="51">
        <v>0</v>
      </c>
      <c r="G12" s="51">
        <v>24</v>
      </c>
      <c r="H12" s="51">
        <f t="shared" si="0"/>
        <v>-24</v>
      </c>
      <c r="I12" s="52">
        <v>0</v>
      </c>
      <c r="J12" s="52">
        <v>38445</v>
      </c>
      <c r="K12" s="52">
        <f t="shared" si="1"/>
        <v>-38445</v>
      </c>
      <c r="L12" s="53" t="s">
        <v>994</v>
      </c>
      <c r="M12" s="46" t="s">
        <v>15</v>
      </c>
      <c r="N12" s="62" t="s">
        <v>76</v>
      </c>
    </row>
    <row r="13" spans="1:14" s="49" customFormat="1" ht="17.25" customHeight="1">
      <c r="A13" s="46">
        <v>7</v>
      </c>
      <c r="B13" s="117" t="s">
        <v>571</v>
      </c>
      <c r="C13" s="116" t="s">
        <v>1240</v>
      </c>
      <c r="D13" s="116" t="s">
        <v>1241</v>
      </c>
      <c r="E13" s="50" t="s">
        <v>54</v>
      </c>
      <c r="F13" s="51">
        <v>0</v>
      </c>
      <c r="G13" s="51">
        <v>44</v>
      </c>
      <c r="H13" s="51">
        <f t="shared" si="0"/>
        <v>-44</v>
      </c>
      <c r="I13" s="52">
        <v>0</v>
      </c>
      <c r="J13" s="52">
        <v>71503</v>
      </c>
      <c r="K13" s="52">
        <f t="shared" si="1"/>
        <v>-71503</v>
      </c>
      <c r="L13" s="53" t="s">
        <v>994</v>
      </c>
      <c r="M13" s="117" t="s">
        <v>15</v>
      </c>
      <c r="N13" s="62" t="s">
        <v>76</v>
      </c>
    </row>
    <row r="14" spans="1:14" s="49" customFormat="1" ht="17.25" customHeight="1">
      <c r="A14" s="46">
        <v>8</v>
      </c>
      <c r="B14" s="117" t="s">
        <v>573</v>
      </c>
      <c r="C14" s="117" t="s">
        <v>1242</v>
      </c>
      <c r="D14" s="116" t="s">
        <v>1243</v>
      </c>
      <c r="E14" s="50" t="s">
        <v>54</v>
      </c>
      <c r="F14" s="51">
        <v>0</v>
      </c>
      <c r="G14" s="51">
        <v>45</v>
      </c>
      <c r="H14" s="51">
        <f t="shared" si="0"/>
        <v>-45</v>
      </c>
      <c r="I14" s="52">
        <v>0</v>
      </c>
      <c r="J14" s="52">
        <v>73078</v>
      </c>
      <c r="K14" s="52">
        <f t="shared" si="1"/>
        <v>-73078</v>
      </c>
      <c r="L14" s="53" t="s">
        <v>994</v>
      </c>
      <c r="M14" s="117" t="s">
        <v>15</v>
      </c>
      <c r="N14" s="62" t="s">
        <v>76</v>
      </c>
    </row>
    <row r="15" spans="1:14" s="49" customFormat="1" ht="17.25" customHeight="1">
      <c r="A15" s="46">
        <v>9</v>
      </c>
      <c r="B15" s="117" t="s">
        <v>575</v>
      </c>
      <c r="C15" s="117" t="s">
        <v>1244</v>
      </c>
      <c r="D15" s="116" t="s">
        <v>1245</v>
      </c>
      <c r="E15" s="50" t="s">
        <v>54</v>
      </c>
      <c r="F15" s="51">
        <v>0</v>
      </c>
      <c r="G15" s="51">
        <v>63</v>
      </c>
      <c r="H15" s="51">
        <f t="shared" si="0"/>
        <v>-63</v>
      </c>
      <c r="I15" s="52">
        <v>0</v>
      </c>
      <c r="J15" s="52">
        <v>68218</v>
      </c>
      <c r="K15" s="52">
        <f t="shared" si="1"/>
        <v>-68218</v>
      </c>
      <c r="L15" s="53" t="s">
        <v>994</v>
      </c>
      <c r="M15" s="46" t="s">
        <v>15</v>
      </c>
      <c r="N15" s="62" t="s">
        <v>76</v>
      </c>
    </row>
    <row r="16" spans="1:14" s="49" customFormat="1" ht="17.25" customHeight="1">
      <c r="A16" s="46">
        <v>10</v>
      </c>
      <c r="B16" s="117" t="s">
        <v>543</v>
      </c>
      <c r="C16" s="117" t="s">
        <v>1246</v>
      </c>
      <c r="D16" s="116" t="s">
        <v>1247</v>
      </c>
      <c r="E16" s="50" t="s">
        <v>54</v>
      </c>
      <c r="F16" s="51">
        <v>0</v>
      </c>
      <c r="G16" s="51">
        <v>43</v>
      </c>
      <c r="H16" s="51">
        <f t="shared" si="0"/>
        <v>-43</v>
      </c>
      <c r="I16" s="52">
        <v>0</v>
      </c>
      <c r="J16" s="52">
        <v>69843</v>
      </c>
      <c r="K16" s="52">
        <f>SUM(I16-J16)</f>
        <v>-69843</v>
      </c>
      <c r="L16" s="53" t="s">
        <v>1248</v>
      </c>
      <c r="M16" s="117" t="s">
        <v>15</v>
      </c>
      <c r="N16" s="62" t="s">
        <v>76</v>
      </c>
    </row>
    <row r="17" spans="1:14" s="49" customFormat="1" ht="17.25" customHeight="1">
      <c r="A17" s="46">
        <v>11</v>
      </c>
      <c r="B17" s="117" t="s">
        <v>545</v>
      </c>
      <c r="C17" s="117" t="s">
        <v>1249</v>
      </c>
      <c r="D17" s="116" t="s">
        <v>1250</v>
      </c>
      <c r="E17" s="50" t="s">
        <v>54</v>
      </c>
      <c r="F17" s="51">
        <v>0</v>
      </c>
      <c r="G17" s="51">
        <v>71</v>
      </c>
      <c r="H17" s="51">
        <f t="shared" si="0"/>
        <v>-71</v>
      </c>
      <c r="I17" s="52">
        <v>0</v>
      </c>
      <c r="J17" s="52">
        <v>112327</v>
      </c>
      <c r="K17" s="52">
        <f t="shared" si="1"/>
        <v>-112327</v>
      </c>
      <c r="L17" s="53" t="s">
        <v>1248</v>
      </c>
      <c r="M17" s="46" t="s">
        <v>15</v>
      </c>
      <c r="N17" s="62" t="s">
        <v>76</v>
      </c>
    </row>
    <row r="18" spans="1:14" s="49" customFormat="1" ht="18.75" customHeight="1">
      <c r="A18" s="46">
        <v>12</v>
      </c>
      <c r="B18" s="117" t="s">
        <v>549</v>
      </c>
      <c r="C18" s="117" t="s">
        <v>984</v>
      </c>
      <c r="D18" s="116" t="s">
        <v>1251</v>
      </c>
      <c r="E18" s="50" t="s">
        <v>54</v>
      </c>
      <c r="F18" s="51">
        <v>0</v>
      </c>
      <c r="G18" s="51">
        <v>49</v>
      </c>
      <c r="H18" s="51">
        <f t="shared" si="0"/>
        <v>-49</v>
      </c>
      <c r="I18" s="52">
        <v>0</v>
      </c>
      <c r="J18" s="52">
        <v>78939</v>
      </c>
      <c r="K18" s="52">
        <f t="shared" si="1"/>
        <v>-78939</v>
      </c>
      <c r="L18" s="53" t="s">
        <v>1248</v>
      </c>
      <c r="M18" s="46" t="s">
        <v>15</v>
      </c>
      <c r="N18" s="62" t="s">
        <v>76</v>
      </c>
    </row>
    <row r="19" spans="1:14" s="49" customFormat="1" ht="18.75" customHeight="1">
      <c r="A19" s="46">
        <v>13</v>
      </c>
      <c r="B19" s="117" t="s">
        <v>549</v>
      </c>
      <c r="C19" s="117" t="s">
        <v>1252</v>
      </c>
      <c r="D19" s="116" t="s">
        <v>1253</v>
      </c>
      <c r="E19" s="50" t="s">
        <v>54</v>
      </c>
      <c r="F19" s="51">
        <v>0</v>
      </c>
      <c r="G19" s="51">
        <v>47</v>
      </c>
      <c r="H19" s="51">
        <f t="shared" si="0"/>
        <v>-47</v>
      </c>
      <c r="I19" s="52">
        <v>0</v>
      </c>
      <c r="J19" s="52">
        <v>46987</v>
      </c>
      <c r="K19" s="52">
        <f t="shared" si="1"/>
        <v>-46987</v>
      </c>
      <c r="L19" s="53" t="s">
        <v>1248</v>
      </c>
      <c r="M19" s="46" t="s">
        <v>15</v>
      </c>
      <c r="N19" s="62" t="s">
        <v>76</v>
      </c>
    </row>
    <row r="20" spans="1:14" s="49" customFormat="1" ht="18.75" customHeight="1">
      <c r="A20" s="46">
        <v>14</v>
      </c>
      <c r="B20" s="117" t="s">
        <v>549</v>
      </c>
      <c r="C20" s="117" t="s">
        <v>554</v>
      </c>
      <c r="D20" s="116" t="s">
        <v>1254</v>
      </c>
      <c r="E20" s="50" t="s">
        <v>54</v>
      </c>
      <c r="F20" s="51">
        <v>0</v>
      </c>
      <c r="G20" s="51">
        <v>48</v>
      </c>
      <c r="H20" s="51">
        <f t="shared" si="0"/>
        <v>-48</v>
      </c>
      <c r="I20" s="52">
        <v>0</v>
      </c>
      <c r="J20" s="52">
        <v>77637</v>
      </c>
      <c r="K20" s="52">
        <f t="shared" si="1"/>
        <v>-77637</v>
      </c>
      <c r="L20" s="53" t="s">
        <v>1248</v>
      </c>
      <c r="M20" s="46" t="s">
        <v>15</v>
      </c>
      <c r="N20" s="62" t="s">
        <v>76</v>
      </c>
    </row>
    <row r="21" spans="1:14" s="49" customFormat="1" ht="18.75" customHeight="1">
      <c r="A21" s="46">
        <v>15</v>
      </c>
      <c r="B21" s="117" t="s">
        <v>532</v>
      </c>
      <c r="C21" s="117" t="s">
        <v>556</v>
      </c>
      <c r="D21" s="116" t="s">
        <v>1255</v>
      </c>
      <c r="E21" s="50" t="s">
        <v>54</v>
      </c>
      <c r="F21" s="51">
        <v>0</v>
      </c>
      <c r="G21" s="51">
        <v>55</v>
      </c>
      <c r="H21" s="51">
        <f t="shared" si="0"/>
        <v>-55</v>
      </c>
      <c r="I21" s="52">
        <v>0</v>
      </c>
      <c r="J21" s="52">
        <v>88616</v>
      </c>
      <c r="K21" s="52">
        <f t="shared" si="1"/>
        <v>-88616</v>
      </c>
      <c r="L21" s="53" t="s">
        <v>1248</v>
      </c>
      <c r="M21" s="46" t="s">
        <v>15</v>
      </c>
      <c r="N21" s="62" t="s">
        <v>76</v>
      </c>
    </row>
    <row r="22" spans="1:14" s="49" customFormat="1" ht="18.75" customHeight="1">
      <c r="A22" s="46">
        <v>16</v>
      </c>
      <c r="B22" s="117" t="s">
        <v>558</v>
      </c>
      <c r="C22" s="117" t="s">
        <v>1256</v>
      </c>
      <c r="D22" s="116" t="s">
        <v>1257</v>
      </c>
      <c r="E22" s="50" t="s">
        <v>54</v>
      </c>
      <c r="F22" s="51">
        <v>0</v>
      </c>
      <c r="G22" s="51">
        <v>33</v>
      </c>
      <c r="H22" s="51">
        <f t="shared" si="0"/>
        <v>-33</v>
      </c>
      <c r="I22" s="52">
        <v>0</v>
      </c>
      <c r="J22" s="52">
        <v>35207</v>
      </c>
      <c r="K22" s="52">
        <f t="shared" si="1"/>
        <v>-35207</v>
      </c>
      <c r="L22" s="53" t="s">
        <v>1248</v>
      </c>
      <c r="M22" s="46" t="s">
        <v>15</v>
      </c>
      <c r="N22" s="62" t="s">
        <v>76</v>
      </c>
    </row>
    <row r="23" spans="1:14" s="49" customFormat="1" ht="18.75" customHeight="1">
      <c r="A23" s="46">
        <v>17</v>
      </c>
      <c r="B23" s="117" t="s">
        <v>558</v>
      </c>
      <c r="C23" s="117" t="s">
        <v>1258</v>
      </c>
      <c r="D23" s="116" t="s">
        <v>1259</v>
      </c>
      <c r="E23" s="50" t="s">
        <v>54</v>
      </c>
      <c r="F23" s="51">
        <v>0</v>
      </c>
      <c r="G23" s="51">
        <v>65</v>
      </c>
      <c r="H23" s="51">
        <f t="shared" si="0"/>
        <v>-65</v>
      </c>
      <c r="I23" s="52">
        <v>0</v>
      </c>
      <c r="J23" s="52">
        <v>102839</v>
      </c>
      <c r="K23" s="52">
        <f t="shared" si="1"/>
        <v>-102839</v>
      </c>
      <c r="L23" s="53" t="s">
        <v>1248</v>
      </c>
      <c r="M23" s="46" t="s">
        <v>15</v>
      </c>
      <c r="N23" s="62" t="s">
        <v>76</v>
      </c>
    </row>
    <row r="24" spans="1:14" s="49" customFormat="1" ht="18.75" customHeight="1">
      <c r="A24" s="46">
        <v>18</v>
      </c>
      <c r="B24" s="117" t="s">
        <v>561</v>
      </c>
      <c r="C24" s="117" t="s">
        <v>1260</v>
      </c>
      <c r="D24" s="116" t="s">
        <v>1261</v>
      </c>
      <c r="E24" s="50" t="s">
        <v>54</v>
      </c>
      <c r="F24" s="51">
        <v>0</v>
      </c>
      <c r="G24" s="51">
        <v>30</v>
      </c>
      <c r="H24" s="51">
        <f t="shared" si="0"/>
        <v>-30</v>
      </c>
      <c r="I24" s="52">
        <v>0</v>
      </c>
      <c r="J24" s="52">
        <v>48389</v>
      </c>
      <c r="K24" s="52">
        <f>SUM(I24-J24)</f>
        <v>-48389</v>
      </c>
      <c r="L24" s="53" t="s">
        <v>1248</v>
      </c>
      <c r="M24" s="117" t="s">
        <v>15</v>
      </c>
      <c r="N24" s="62" t="s">
        <v>76</v>
      </c>
    </row>
    <row r="25" spans="1:14" s="49" customFormat="1" ht="18.75" customHeight="1">
      <c r="A25" s="46">
        <v>19</v>
      </c>
      <c r="B25" s="117" t="s">
        <v>561</v>
      </c>
      <c r="C25" s="117" t="s">
        <v>1262</v>
      </c>
      <c r="D25" s="116" t="s">
        <v>1263</v>
      </c>
      <c r="E25" s="50" t="s">
        <v>54</v>
      </c>
      <c r="F25" s="51">
        <v>0</v>
      </c>
      <c r="G25" s="51">
        <v>41</v>
      </c>
      <c r="H25" s="51">
        <f t="shared" si="0"/>
        <v>-41</v>
      </c>
      <c r="I25" s="52">
        <v>0</v>
      </c>
      <c r="J25" s="52">
        <v>66137</v>
      </c>
      <c r="K25" s="52">
        <f t="shared" si="1"/>
        <v>-66137</v>
      </c>
      <c r="L25" s="53" t="s">
        <v>1248</v>
      </c>
      <c r="M25" s="46" t="s">
        <v>15</v>
      </c>
      <c r="N25" s="62" t="s">
        <v>76</v>
      </c>
    </row>
    <row r="26" spans="1:14" s="49" customFormat="1" ht="18.75" customHeight="1">
      <c r="A26" s="46">
        <v>20</v>
      </c>
      <c r="B26" s="117" t="s">
        <v>561</v>
      </c>
      <c r="C26" s="117" t="s">
        <v>565</v>
      </c>
      <c r="D26" s="116" t="s">
        <v>1264</v>
      </c>
      <c r="E26" s="50" t="s">
        <v>54</v>
      </c>
      <c r="F26" s="51">
        <v>0</v>
      </c>
      <c r="G26" s="51">
        <v>52</v>
      </c>
      <c r="H26" s="51">
        <f t="shared" si="0"/>
        <v>-52</v>
      </c>
      <c r="I26" s="52">
        <v>0</v>
      </c>
      <c r="J26" s="52">
        <v>83707</v>
      </c>
      <c r="K26" s="52">
        <f t="shared" si="1"/>
        <v>-83707</v>
      </c>
      <c r="L26" s="53" t="s">
        <v>1248</v>
      </c>
      <c r="M26" s="46" t="s">
        <v>15</v>
      </c>
      <c r="N26" s="62" t="s">
        <v>76</v>
      </c>
    </row>
    <row r="27" spans="1:14" s="49" customFormat="1" ht="18.75" customHeight="1">
      <c r="A27" s="46">
        <v>21</v>
      </c>
      <c r="B27" s="117" t="s">
        <v>561</v>
      </c>
      <c r="C27" s="117" t="s">
        <v>568</v>
      </c>
      <c r="D27" s="116" t="s">
        <v>1265</v>
      </c>
      <c r="E27" s="50" t="s">
        <v>54</v>
      </c>
      <c r="F27" s="51">
        <v>0</v>
      </c>
      <c r="G27" s="51">
        <v>40</v>
      </c>
      <c r="H27" s="51">
        <f t="shared" si="0"/>
        <v>-40</v>
      </c>
      <c r="I27" s="52">
        <v>0</v>
      </c>
      <c r="J27" s="52">
        <v>64568</v>
      </c>
      <c r="K27" s="52">
        <f t="shared" si="1"/>
        <v>-64568</v>
      </c>
      <c r="L27" s="53" t="s">
        <v>1248</v>
      </c>
      <c r="M27" s="46" t="s">
        <v>15</v>
      </c>
      <c r="N27" s="62" t="s">
        <v>76</v>
      </c>
    </row>
    <row r="28" spans="1:14" s="49" customFormat="1" ht="18.75" customHeight="1">
      <c r="A28" s="46">
        <v>22</v>
      </c>
      <c r="B28" s="117" t="s">
        <v>994</v>
      </c>
      <c r="C28" s="117" t="s">
        <v>1266</v>
      </c>
      <c r="D28" s="116" t="s">
        <v>1267</v>
      </c>
      <c r="E28" s="50" t="s">
        <v>54</v>
      </c>
      <c r="F28" s="51">
        <v>0</v>
      </c>
      <c r="G28" s="51">
        <v>54</v>
      </c>
      <c r="H28" s="51">
        <f t="shared" si="0"/>
        <v>-54</v>
      </c>
      <c r="I28" s="52">
        <v>0</v>
      </c>
      <c r="J28" s="52">
        <v>87712</v>
      </c>
      <c r="K28" s="52">
        <f>SUM(I28-J28)</f>
        <v>-87712</v>
      </c>
      <c r="L28" s="53" t="s">
        <v>1248</v>
      </c>
      <c r="M28" s="117" t="s">
        <v>15</v>
      </c>
      <c r="N28" s="62" t="s">
        <v>76</v>
      </c>
    </row>
    <row r="29" spans="1:14" s="49" customFormat="1" ht="18.75" customHeight="1">
      <c r="A29" s="46">
        <v>23</v>
      </c>
      <c r="B29" s="117" t="s">
        <v>998</v>
      </c>
      <c r="C29" s="117" t="s">
        <v>1268</v>
      </c>
      <c r="D29" s="116" t="s">
        <v>1269</v>
      </c>
      <c r="E29" s="50" t="s">
        <v>54</v>
      </c>
      <c r="F29" s="51">
        <v>0</v>
      </c>
      <c r="G29" s="51">
        <v>63</v>
      </c>
      <c r="H29" s="51">
        <f t="shared" si="0"/>
        <v>-63</v>
      </c>
      <c r="I29" s="52">
        <v>0</v>
      </c>
      <c r="J29" s="52">
        <v>101633</v>
      </c>
      <c r="K29" s="52">
        <f t="shared" si="1"/>
        <v>-101633</v>
      </c>
      <c r="L29" s="53" t="s">
        <v>1248</v>
      </c>
      <c r="M29" s="46" t="s">
        <v>15</v>
      </c>
      <c r="N29" s="62" t="s">
        <v>76</v>
      </c>
    </row>
    <row r="30" spans="1:14" s="49" customFormat="1" ht="18.75" customHeight="1">
      <c r="A30" s="46">
        <v>24</v>
      </c>
      <c r="B30" s="117" t="s">
        <v>1002</v>
      </c>
      <c r="C30" s="117" t="s">
        <v>1270</v>
      </c>
      <c r="D30" s="116" t="s">
        <v>1271</v>
      </c>
      <c r="E30" s="50" t="s">
        <v>54</v>
      </c>
      <c r="F30" s="51">
        <v>0</v>
      </c>
      <c r="G30" s="51">
        <v>38</v>
      </c>
      <c r="H30" s="51">
        <f t="shared" si="0"/>
        <v>-38</v>
      </c>
      <c r="I30" s="52">
        <v>0</v>
      </c>
      <c r="J30" s="52">
        <v>61561</v>
      </c>
      <c r="K30" s="52">
        <f t="shared" si="1"/>
        <v>-61561</v>
      </c>
      <c r="L30" s="53" t="s">
        <v>1248</v>
      </c>
      <c r="M30" s="46" t="s">
        <v>15</v>
      </c>
      <c r="N30" s="62" t="s">
        <v>76</v>
      </c>
    </row>
    <row r="31" spans="1:14" s="49" customFormat="1" ht="18.75" customHeight="1">
      <c r="A31" s="46">
        <v>25</v>
      </c>
      <c r="B31" s="117" t="s">
        <v>1007</v>
      </c>
      <c r="C31" s="117" t="s">
        <v>1009</v>
      </c>
      <c r="D31" s="116" t="s">
        <v>1272</v>
      </c>
      <c r="E31" s="50" t="s">
        <v>54</v>
      </c>
      <c r="F31" s="51">
        <v>0</v>
      </c>
      <c r="G31" s="51">
        <v>47</v>
      </c>
      <c r="H31" s="51">
        <f t="shared" si="0"/>
        <v>-47</v>
      </c>
      <c r="I31" s="52">
        <v>0</v>
      </c>
      <c r="J31" s="52">
        <v>76019</v>
      </c>
      <c r="K31" s="52">
        <f t="shared" si="1"/>
        <v>-76019</v>
      </c>
      <c r="L31" s="53" t="s">
        <v>1248</v>
      </c>
      <c r="M31" s="46" t="s">
        <v>15</v>
      </c>
      <c r="N31" s="62" t="s">
        <v>76</v>
      </c>
    </row>
    <row r="32" spans="1:14" s="49" customFormat="1" ht="18.75" customHeight="1">
      <c r="A32" s="46">
        <v>26</v>
      </c>
      <c r="B32" s="117" t="s">
        <v>1012</v>
      </c>
      <c r="C32" s="116" t="s">
        <v>1273</v>
      </c>
      <c r="D32" s="116" t="s">
        <v>1274</v>
      </c>
      <c r="E32" s="50" t="s">
        <v>54</v>
      </c>
      <c r="F32" s="51">
        <v>0</v>
      </c>
      <c r="G32" s="51">
        <v>47</v>
      </c>
      <c r="H32" s="51">
        <f t="shared" si="0"/>
        <v>-47</v>
      </c>
      <c r="I32" s="52">
        <v>0</v>
      </c>
      <c r="J32" s="52">
        <v>76370</v>
      </c>
      <c r="K32" s="52">
        <f t="shared" si="1"/>
        <v>-76370</v>
      </c>
      <c r="L32" s="53" t="s">
        <v>1248</v>
      </c>
      <c r="M32" s="46" t="s">
        <v>15</v>
      </c>
      <c r="N32" s="62" t="s">
        <v>76</v>
      </c>
    </row>
    <row r="33" spans="1:14" s="49" customFormat="1" ht="18.75" customHeight="1">
      <c r="A33" s="46">
        <v>27</v>
      </c>
      <c r="B33" s="117" t="s">
        <v>1017</v>
      </c>
      <c r="C33" s="117" t="s">
        <v>1276</v>
      </c>
      <c r="D33" s="116" t="s">
        <v>1275</v>
      </c>
      <c r="E33" s="50" t="s">
        <v>54</v>
      </c>
      <c r="F33" s="51">
        <v>0</v>
      </c>
      <c r="G33" s="51">
        <v>31</v>
      </c>
      <c r="H33" s="51">
        <f t="shared" si="0"/>
        <v>-31</v>
      </c>
      <c r="I33" s="52">
        <v>0</v>
      </c>
      <c r="J33" s="52">
        <v>32178</v>
      </c>
      <c r="K33" s="52">
        <f>SUM(I33-J33)</f>
        <v>-32178</v>
      </c>
      <c r="L33" s="53" t="s">
        <v>1248</v>
      </c>
      <c r="M33" s="117" t="s">
        <v>15</v>
      </c>
      <c r="N33" s="62" t="s">
        <v>76</v>
      </c>
    </row>
    <row r="34" spans="1:14" s="49" customFormat="1" ht="19.5" customHeight="1">
      <c r="A34" s="46">
        <v>28</v>
      </c>
      <c r="B34" s="117" t="s">
        <v>1024</v>
      </c>
      <c r="C34" s="117" t="s">
        <v>1025</v>
      </c>
      <c r="D34" s="116" t="s">
        <v>1277</v>
      </c>
      <c r="E34" s="50" t="s">
        <v>54</v>
      </c>
      <c r="F34" s="51">
        <v>0</v>
      </c>
      <c r="G34" s="51">
        <v>40</v>
      </c>
      <c r="H34" s="51">
        <f t="shared" si="0"/>
        <v>-40</v>
      </c>
      <c r="I34" s="52">
        <v>0</v>
      </c>
      <c r="J34" s="52">
        <v>64505</v>
      </c>
      <c r="K34" s="52">
        <f t="shared" si="1"/>
        <v>-64505</v>
      </c>
      <c r="L34" s="53" t="s">
        <v>1278</v>
      </c>
      <c r="M34" s="46" t="s">
        <v>15</v>
      </c>
      <c r="N34" s="62" t="s">
        <v>76</v>
      </c>
    </row>
    <row r="35" spans="1:14" s="49" customFormat="1" ht="19.5" customHeight="1">
      <c r="A35" s="46">
        <v>29</v>
      </c>
      <c r="B35" s="117" t="s">
        <v>1028</v>
      </c>
      <c r="C35" s="117" t="s">
        <v>1279</v>
      </c>
      <c r="D35" s="116" t="s">
        <v>1280</v>
      </c>
      <c r="E35" s="50" t="s">
        <v>54</v>
      </c>
      <c r="F35" s="51">
        <v>0</v>
      </c>
      <c r="G35" s="51">
        <v>54</v>
      </c>
      <c r="H35" s="51">
        <f t="shared" si="0"/>
        <v>-54</v>
      </c>
      <c r="I35" s="52">
        <v>0</v>
      </c>
      <c r="J35" s="52">
        <v>86940</v>
      </c>
      <c r="K35" s="52">
        <f t="shared" si="1"/>
        <v>-86940</v>
      </c>
      <c r="L35" s="53" t="s">
        <v>1278</v>
      </c>
      <c r="M35" s="46" t="s">
        <v>15</v>
      </c>
      <c r="N35" s="62" t="s">
        <v>76</v>
      </c>
    </row>
    <row r="36" spans="1:14" s="49" customFormat="1" ht="19.5" customHeight="1">
      <c r="A36" s="46">
        <v>30</v>
      </c>
      <c r="B36" s="117" t="s">
        <v>1030</v>
      </c>
      <c r="C36" s="117" t="s">
        <v>1281</v>
      </c>
      <c r="D36" s="116" t="s">
        <v>1282</v>
      </c>
      <c r="E36" s="50" t="s">
        <v>54</v>
      </c>
      <c r="F36" s="51">
        <v>0</v>
      </c>
      <c r="G36" s="51">
        <v>52</v>
      </c>
      <c r="H36" s="51">
        <f t="shared" si="0"/>
        <v>-52</v>
      </c>
      <c r="I36" s="52">
        <v>0</v>
      </c>
      <c r="J36" s="52">
        <v>83707</v>
      </c>
      <c r="K36" s="52">
        <f t="shared" si="1"/>
        <v>-83707</v>
      </c>
      <c r="L36" s="53" t="s">
        <v>1278</v>
      </c>
      <c r="M36" s="46" t="s">
        <v>15</v>
      </c>
      <c r="N36" s="62" t="s">
        <v>76</v>
      </c>
    </row>
    <row r="37" spans="1:14" s="49" customFormat="1" ht="19.5" customHeight="1">
      <c r="A37" s="46">
        <v>31</v>
      </c>
      <c r="B37" s="117" t="s">
        <v>1030</v>
      </c>
      <c r="C37" s="117" t="s">
        <v>1283</v>
      </c>
      <c r="D37" s="116" t="s">
        <v>1284</v>
      </c>
      <c r="E37" s="50" t="s">
        <v>54</v>
      </c>
      <c r="F37" s="51">
        <v>0</v>
      </c>
      <c r="G37" s="51">
        <v>49</v>
      </c>
      <c r="H37" s="51">
        <f t="shared" si="0"/>
        <v>-49</v>
      </c>
      <c r="I37" s="52">
        <v>0</v>
      </c>
      <c r="J37" s="52">
        <v>79343</v>
      </c>
      <c r="K37" s="52">
        <f t="shared" si="1"/>
        <v>-79343</v>
      </c>
      <c r="L37" s="53" t="s">
        <v>1278</v>
      </c>
      <c r="M37" s="46" t="s">
        <v>15</v>
      </c>
      <c r="N37" s="62" t="s">
        <v>76</v>
      </c>
    </row>
    <row r="38" spans="1:14" s="49" customFormat="1" ht="19.5" customHeight="1">
      <c r="A38" s="46">
        <v>32</v>
      </c>
      <c r="B38" s="117" t="s">
        <v>1030</v>
      </c>
      <c r="C38" s="117" t="s">
        <v>1285</v>
      </c>
      <c r="D38" s="116" t="s">
        <v>1286</v>
      </c>
      <c r="E38" s="50" t="s">
        <v>54</v>
      </c>
      <c r="F38" s="51">
        <v>0</v>
      </c>
      <c r="G38" s="51">
        <v>36</v>
      </c>
      <c r="H38" s="51">
        <f t="shared" si="0"/>
        <v>-36</v>
      </c>
      <c r="I38" s="52">
        <v>0</v>
      </c>
      <c r="J38" s="52">
        <v>58298</v>
      </c>
      <c r="K38" s="52">
        <f t="shared" si="1"/>
        <v>-58298</v>
      </c>
      <c r="L38" s="53" t="s">
        <v>1278</v>
      </c>
      <c r="M38" s="46" t="s">
        <v>15</v>
      </c>
      <c r="N38" s="62" t="s">
        <v>76</v>
      </c>
    </row>
    <row r="39" spans="1:14" s="49" customFormat="1" ht="19.5" customHeight="1">
      <c r="A39" s="46">
        <v>33</v>
      </c>
      <c r="B39" s="117" t="s">
        <v>1044</v>
      </c>
      <c r="C39" s="117" t="s">
        <v>1046</v>
      </c>
      <c r="D39" s="116" t="s">
        <v>1287</v>
      </c>
      <c r="E39" s="50" t="s">
        <v>54</v>
      </c>
      <c r="F39" s="51">
        <v>0</v>
      </c>
      <c r="G39" s="51">
        <v>34</v>
      </c>
      <c r="H39" s="51">
        <f t="shared" si="0"/>
        <v>-34</v>
      </c>
      <c r="I39" s="52">
        <v>0</v>
      </c>
      <c r="J39" s="52">
        <v>32630</v>
      </c>
      <c r="K39" s="52">
        <f t="shared" si="1"/>
        <v>-32630</v>
      </c>
      <c r="L39" s="53" t="s">
        <v>1278</v>
      </c>
      <c r="M39" s="46" t="s">
        <v>15</v>
      </c>
      <c r="N39" s="62" t="s">
        <v>76</v>
      </c>
    </row>
    <row r="40" spans="1:14" s="49" customFormat="1" ht="19.5" customHeight="1">
      <c r="A40" s="46">
        <v>34</v>
      </c>
      <c r="B40" s="117" t="s">
        <v>1049</v>
      </c>
      <c r="C40" s="117" t="s">
        <v>1288</v>
      </c>
      <c r="D40" s="116" t="s">
        <v>1289</v>
      </c>
      <c r="E40" s="50" t="s">
        <v>54</v>
      </c>
      <c r="F40" s="51">
        <v>0</v>
      </c>
      <c r="G40" s="51">
        <v>78</v>
      </c>
      <c r="H40" s="51">
        <f t="shared" si="0"/>
        <v>-78</v>
      </c>
      <c r="I40" s="52">
        <v>0</v>
      </c>
      <c r="J40" s="52">
        <v>84454</v>
      </c>
      <c r="K40" s="52">
        <f t="shared" si="1"/>
        <v>-84454</v>
      </c>
      <c r="L40" s="53" t="s">
        <v>1278</v>
      </c>
      <c r="M40" s="46" t="s">
        <v>15</v>
      </c>
      <c r="N40" s="62" t="s">
        <v>76</v>
      </c>
    </row>
    <row r="41" spans="1:14" s="49" customFormat="1" ht="19.5" customHeight="1">
      <c r="A41" s="46">
        <v>35</v>
      </c>
      <c r="B41" s="117" t="s">
        <v>1055</v>
      </c>
      <c r="C41" s="117" t="s">
        <v>1290</v>
      </c>
      <c r="D41" s="116" t="s">
        <v>1291</v>
      </c>
      <c r="E41" s="50" t="s">
        <v>54</v>
      </c>
      <c r="F41" s="51">
        <v>0</v>
      </c>
      <c r="G41" s="51">
        <v>46</v>
      </c>
      <c r="H41" s="51">
        <f t="shared" si="0"/>
        <v>-46</v>
      </c>
      <c r="I41" s="52">
        <v>0</v>
      </c>
      <c r="J41" s="52">
        <v>74711</v>
      </c>
      <c r="K41" s="52">
        <f t="shared" si="1"/>
        <v>-74711</v>
      </c>
      <c r="L41" s="53" t="s">
        <v>1278</v>
      </c>
      <c r="M41" s="46" t="s">
        <v>15</v>
      </c>
      <c r="N41" s="62" t="s">
        <v>76</v>
      </c>
    </row>
    <row r="42" spans="1:14" s="49" customFormat="1" ht="19.5" customHeight="1">
      <c r="A42" s="44">
        <v>36</v>
      </c>
      <c r="B42" s="44" t="s">
        <v>1058</v>
      </c>
      <c r="C42" s="117" t="s">
        <v>1292</v>
      </c>
      <c r="D42" s="116" t="s">
        <v>1293</v>
      </c>
      <c r="E42" s="45" t="s">
        <v>54</v>
      </c>
      <c r="F42" s="47">
        <v>0</v>
      </c>
      <c r="G42" s="47">
        <v>36</v>
      </c>
      <c r="H42" s="51">
        <f t="shared" si="0"/>
        <v>-36</v>
      </c>
      <c r="I42" s="48">
        <v>0</v>
      </c>
      <c r="J42" s="48">
        <v>58474</v>
      </c>
      <c r="K42" s="48">
        <f t="shared" si="1"/>
        <v>-58474</v>
      </c>
      <c r="L42" s="53" t="s">
        <v>1278</v>
      </c>
      <c r="M42" s="44" t="s">
        <v>15</v>
      </c>
      <c r="N42" s="62" t="s">
        <v>76</v>
      </c>
    </row>
    <row r="43" spans="1:14" s="49" customFormat="1" ht="19.5" customHeight="1">
      <c r="A43" s="46">
        <v>37</v>
      </c>
      <c r="B43" s="117" t="s">
        <v>1061</v>
      </c>
      <c r="C43" s="117" t="s">
        <v>1294</v>
      </c>
      <c r="D43" s="116" t="s">
        <v>1295</v>
      </c>
      <c r="E43" s="50" t="s">
        <v>54</v>
      </c>
      <c r="F43" s="51">
        <v>0</v>
      </c>
      <c r="G43" s="51">
        <v>43</v>
      </c>
      <c r="H43" s="51">
        <f t="shared" si="0"/>
        <v>-43</v>
      </c>
      <c r="I43" s="52">
        <v>0</v>
      </c>
      <c r="J43" s="52">
        <v>69843</v>
      </c>
      <c r="K43" s="48">
        <f t="shared" si="1"/>
        <v>-69843</v>
      </c>
      <c r="L43" s="53" t="s">
        <v>1278</v>
      </c>
      <c r="M43" s="44" t="s">
        <v>15</v>
      </c>
      <c r="N43" s="62" t="s">
        <v>76</v>
      </c>
    </row>
    <row r="44" spans="1:14" s="49" customFormat="1" ht="19.5" customHeight="1">
      <c r="A44" s="46">
        <v>38</v>
      </c>
      <c r="B44" s="117" t="s">
        <v>1061</v>
      </c>
      <c r="C44" s="117" t="s">
        <v>1296</v>
      </c>
      <c r="D44" s="116" t="s">
        <v>1297</v>
      </c>
      <c r="E44" s="50" t="s">
        <v>54</v>
      </c>
      <c r="F44" s="51">
        <v>0</v>
      </c>
      <c r="G44" s="51">
        <v>42</v>
      </c>
      <c r="H44" s="51">
        <f t="shared" si="0"/>
        <v>-42</v>
      </c>
      <c r="I44" s="52">
        <v>0</v>
      </c>
      <c r="J44" s="52">
        <v>67730</v>
      </c>
      <c r="K44" s="52">
        <f aca="true" t="shared" si="2" ref="K44:K83">SUM(I44-J44)</f>
        <v>-67730</v>
      </c>
      <c r="L44" s="53" t="s">
        <v>1278</v>
      </c>
      <c r="M44" s="44" t="s">
        <v>15</v>
      </c>
      <c r="N44" s="62" t="s">
        <v>76</v>
      </c>
    </row>
    <row r="45" spans="1:14" s="49" customFormat="1" ht="19.5" customHeight="1">
      <c r="A45" s="46">
        <v>39</v>
      </c>
      <c r="B45" s="117" t="s">
        <v>1069</v>
      </c>
      <c r="C45" s="117" t="s">
        <v>1071</v>
      </c>
      <c r="D45" s="116" t="s">
        <v>1298</v>
      </c>
      <c r="E45" s="50" t="s">
        <v>54</v>
      </c>
      <c r="F45" s="51">
        <v>0</v>
      </c>
      <c r="G45" s="51">
        <v>56</v>
      </c>
      <c r="H45" s="51">
        <f t="shared" si="0"/>
        <v>-56</v>
      </c>
      <c r="I45" s="52">
        <v>0</v>
      </c>
      <c r="J45" s="52">
        <v>89348</v>
      </c>
      <c r="K45" s="52">
        <f t="shared" si="2"/>
        <v>-89348</v>
      </c>
      <c r="L45" s="53" t="s">
        <v>1278</v>
      </c>
      <c r="M45" s="44" t="s">
        <v>15</v>
      </c>
      <c r="N45" s="62" t="s">
        <v>76</v>
      </c>
    </row>
    <row r="46" spans="1:14" s="49" customFormat="1" ht="19.5" customHeight="1">
      <c r="A46" s="46">
        <v>40</v>
      </c>
      <c r="B46" s="117" t="s">
        <v>1069</v>
      </c>
      <c r="C46" s="116" t="s">
        <v>1299</v>
      </c>
      <c r="D46" s="116" t="s">
        <v>1300</v>
      </c>
      <c r="E46" s="50" t="s">
        <v>54</v>
      </c>
      <c r="F46" s="51">
        <v>0</v>
      </c>
      <c r="G46" s="51">
        <v>37</v>
      </c>
      <c r="H46" s="51">
        <f t="shared" si="0"/>
        <v>-37</v>
      </c>
      <c r="I46" s="52">
        <v>0</v>
      </c>
      <c r="J46" s="52">
        <v>60105</v>
      </c>
      <c r="K46" s="52">
        <f t="shared" si="2"/>
        <v>-60105</v>
      </c>
      <c r="L46" s="53" t="s">
        <v>1278</v>
      </c>
      <c r="M46" s="44" t="s">
        <v>15</v>
      </c>
      <c r="N46" s="62" t="s">
        <v>76</v>
      </c>
    </row>
    <row r="47" spans="1:14" s="49" customFormat="1" ht="19.5" customHeight="1">
      <c r="A47" s="46">
        <v>41</v>
      </c>
      <c r="B47" s="117" t="s">
        <v>1078</v>
      </c>
      <c r="C47" s="116" t="s">
        <v>1301</v>
      </c>
      <c r="D47" s="116" t="s">
        <v>1302</v>
      </c>
      <c r="E47" s="50" t="s">
        <v>54</v>
      </c>
      <c r="F47" s="51">
        <v>0</v>
      </c>
      <c r="G47" s="51">
        <v>28</v>
      </c>
      <c r="H47" s="51">
        <f t="shared" si="0"/>
        <v>-28</v>
      </c>
      <c r="I47" s="52">
        <v>0</v>
      </c>
      <c r="J47" s="52">
        <v>45502</v>
      </c>
      <c r="K47" s="52">
        <f t="shared" si="2"/>
        <v>-45502</v>
      </c>
      <c r="L47" s="53" t="s">
        <v>1278</v>
      </c>
      <c r="M47" s="44" t="s">
        <v>15</v>
      </c>
      <c r="N47" s="62" t="s">
        <v>76</v>
      </c>
    </row>
    <row r="48" spans="1:14" s="49" customFormat="1" ht="19.5" customHeight="1">
      <c r="A48" s="46">
        <v>42</v>
      </c>
      <c r="B48" s="117" t="s">
        <v>1027</v>
      </c>
      <c r="C48" s="116" t="s">
        <v>1303</v>
      </c>
      <c r="D48" s="116" t="s">
        <v>1304</v>
      </c>
      <c r="E48" s="50" t="s">
        <v>54</v>
      </c>
      <c r="F48" s="51">
        <v>0</v>
      </c>
      <c r="G48" s="51">
        <v>36</v>
      </c>
      <c r="H48" s="51">
        <f t="shared" si="0"/>
        <v>-36</v>
      </c>
      <c r="I48" s="52">
        <v>0</v>
      </c>
      <c r="J48" s="52">
        <v>58502</v>
      </c>
      <c r="K48" s="52">
        <f t="shared" si="2"/>
        <v>-58502</v>
      </c>
      <c r="L48" s="53" t="s">
        <v>1278</v>
      </c>
      <c r="M48" s="44" t="s">
        <v>15</v>
      </c>
      <c r="N48" s="62" t="s">
        <v>76</v>
      </c>
    </row>
    <row r="49" spans="1:14" s="49" customFormat="1" ht="19.5" customHeight="1">
      <c r="A49" s="46">
        <v>43</v>
      </c>
      <c r="B49" s="117" t="s">
        <v>1027</v>
      </c>
      <c r="C49" s="117" t="s">
        <v>1305</v>
      </c>
      <c r="D49" s="116" t="s">
        <v>1306</v>
      </c>
      <c r="E49" s="50" t="s">
        <v>54</v>
      </c>
      <c r="F49" s="51">
        <v>0</v>
      </c>
      <c r="G49" s="51">
        <v>45</v>
      </c>
      <c r="H49" s="51">
        <f t="shared" si="0"/>
        <v>-45</v>
      </c>
      <c r="I49" s="52">
        <v>0</v>
      </c>
      <c r="J49" s="52">
        <v>73078</v>
      </c>
      <c r="K49" s="52">
        <f t="shared" si="2"/>
        <v>-73078</v>
      </c>
      <c r="L49" s="53" t="s">
        <v>1278</v>
      </c>
      <c r="M49" s="44" t="s">
        <v>15</v>
      </c>
      <c r="N49" s="62" t="s">
        <v>76</v>
      </c>
    </row>
    <row r="50" spans="1:14" s="49" customFormat="1" ht="19.5" customHeight="1">
      <c r="A50" s="46">
        <v>44</v>
      </c>
      <c r="B50" s="117" t="s">
        <v>1089</v>
      </c>
      <c r="C50" s="116" t="s">
        <v>1307</v>
      </c>
      <c r="D50" s="116" t="s">
        <v>1308</v>
      </c>
      <c r="E50" s="50" t="s">
        <v>54</v>
      </c>
      <c r="F50" s="51">
        <v>0</v>
      </c>
      <c r="G50" s="51">
        <v>23</v>
      </c>
      <c r="H50" s="51">
        <f t="shared" si="0"/>
        <v>-23</v>
      </c>
      <c r="I50" s="52">
        <v>0</v>
      </c>
      <c r="J50" s="52">
        <v>37368</v>
      </c>
      <c r="K50" s="52">
        <f t="shared" si="2"/>
        <v>-37368</v>
      </c>
      <c r="L50" s="53" t="s">
        <v>1089</v>
      </c>
      <c r="M50" s="44" t="s">
        <v>15</v>
      </c>
      <c r="N50" s="62" t="s">
        <v>76</v>
      </c>
    </row>
    <row r="51" spans="1:14" s="49" customFormat="1" ht="19.5" customHeight="1">
      <c r="A51" s="46">
        <v>45</v>
      </c>
      <c r="B51" s="117" t="s">
        <v>1089</v>
      </c>
      <c r="C51" s="117" t="s">
        <v>1095</v>
      </c>
      <c r="D51" s="116" t="s">
        <v>1309</v>
      </c>
      <c r="E51" s="50" t="s">
        <v>54</v>
      </c>
      <c r="F51" s="51">
        <v>0</v>
      </c>
      <c r="G51" s="51">
        <v>91</v>
      </c>
      <c r="H51" s="51">
        <f t="shared" si="0"/>
        <v>-91</v>
      </c>
      <c r="I51" s="52">
        <v>0</v>
      </c>
      <c r="J51" s="52">
        <v>145202</v>
      </c>
      <c r="K51" s="52">
        <f t="shared" si="2"/>
        <v>-145202</v>
      </c>
      <c r="L51" s="53" t="s">
        <v>1089</v>
      </c>
      <c r="M51" s="44" t="s">
        <v>15</v>
      </c>
      <c r="N51" s="62" t="s">
        <v>76</v>
      </c>
    </row>
    <row r="52" spans="1:14" s="49" customFormat="1" ht="19.5" customHeight="1">
      <c r="A52" s="46">
        <v>46</v>
      </c>
      <c r="B52" s="117" t="s">
        <v>1089</v>
      </c>
      <c r="C52" s="117" t="s">
        <v>1098</v>
      </c>
      <c r="D52" s="116" t="s">
        <v>1310</v>
      </c>
      <c r="E52" s="50" t="s">
        <v>54</v>
      </c>
      <c r="F52" s="51">
        <v>0</v>
      </c>
      <c r="G52" s="51">
        <v>28</v>
      </c>
      <c r="H52" s="51">
        <f t="shared" si="0"/>
        <v>-28</v>
      </c>
      <c r="I52" s="52">
        <v>0</v>
      </c>
      <c r="J52" s="52">
        <v>29846</v>
      </c>
      <c r="K52" s="52">
        <f t="shared" si="2"/>
        <v>-29846</v>
      </c>
      <c r="L52" s="53" t="s">
        <v>1089</v>
      </c>
      <c r="M52" s="44" t="s">
        <v>15</v>
      </c>
      <c r="N52" s="62" t="s">
        <v>76</v>
      </c>
    </row>
    <row r="53" spans="1:14" s="49" customFormat="1" ht="19.5" customHeight="1">
      <c r="A53" s="46">
        <v>47</v>
      </c>
      <c r="B53" s="117" t="s">
        <v>1107</v>
      </c>
      <c r="C53" s="117" t="s">
        <v>1108</v>
      </c>
      <c r="D53" s="116" t="s">
        <v>1311</v>
      </c>
      <c r="E53" s="50" t="s">
        <v>54</v>
      </c>
      <c r="F53" s="51">
        <v>0</v>
      </c>
      <c r="G53" s="51">
        <v>57</v>
      </c>
      <c r="H53" s="51">
        <f t="shared" si="0"/>
        <v>-57</v>
      </c>
      <c r="I53" s="52">
        <v>0</v>
      </c>
      <c r="J53" s="52">
        <v>91771</v>
      </c>
      <c r="K53" s="52">
        <f t="shared" si="2"/>
        <v>-91771</v>
      </c>
      <c r="L53" s="53" t="s">
        <v>1107</v>
      </c>
      <c r="M53" s="44" t="s">
        <v>15</v>
      </c>
      <c r="N53" s="62" t="s">
        <v>76</v>
      </c>
    </row>
    <row r="54" spans="1:14" s="49" customFormat="1" ht="19.5" customHeight="1">
      <c r="A54" s="46">
        <v>48</v>
      </c>
      <c r="B54" s="117" t="s">
        <v>1107</v>
      </c>
      <c r="C54" s="117" t="s">
        <v>1312</v>
      </c>
      <c r="D54" s="116" t="s">
        <v>1313</v>
      </c>
      <c r="E54" s="50" t="s">
        <v>54</v>
      </c>
      <c r="F54" s="51">
        <v>0</v>
      </c>
      <c r="G54" s="51">
        <v>66</v>
      </c>
      <c r="H54" s="51">
        <f t="shared" si="0"/>
        <v>-66</v>
      </c>
      <c r="I54" s="52">
        <v>0</v>
      </c>
      <c r="J54" s="52">
        <v>106071</v>
      </c>
      <c r="K54" s="52">
        <f t="shared" si="2"/>
        <v>-106071</v>
      </c>
      <c r="L54" s="53" t="s">
        <v>1107</v>
      </c>
      <c r="M54" s="44" t="s">
        <v>15</v>
      </c>
      <c r="N54" s="62" t="s">
        <v>76</v>
      </c>
    </row>
    <row r="55" spans="1:14" s="49" customFormat="1" ht="19.5" customHeight="1">
      <c r="A55" s="46">
        <v>49</v>
      </c>
      <c r="B55" s="117" t="s">
        <v>1113</v>
      </c>
      <c r="C55" s="117" t="s">
        <v>1114</v>
      </c>
      <c r="D55" s="116" t="s">
        <v>1314</v>
      </c>
      <c r="E55" s="50" t="s">
        <v>54</v>
      </c>
      <c r="F55" s="51">
        <v>0</v>
      </c>
      <c r="G55" s="51">
        <v>58</v>
      </c>
      <c r="H55" s="51">
        <f t="shared" si="0"/>
        <v>-58</v>
      </c>
      <c r="I55" s="52">
        <v>0</v>
      </c>
      <c r="J55" s="52">
        <v>93463</v>
      </c>
      <c r="K55" s="52">
        <f t="shared" si="2"/>
        <v>-93463</v>
      </c>
      <c r="L55" s="53" t="s">
        <v>1113</v>
      </c>
      <c r="M55" s="44" t="s">
        <v>15</v>
      </c>
      <c r="N55" s="62" t="s">
        <v>76</v>
      </c>
    </row>
    <row r="56" spans="1:14" s="49" customFormat="1" ht="19.5" customHeight="1">
      <c r="A56" s="46">
        <v>50</v>
      </c>
      <c r="B56" s="117" t="s">
        <v>1116</v>
      </c>
      <c r="C56" s="117" t="s">
        <v>1315</v>
      </c>
      <c r="D56" s="116" t="s">
        <v>1316</v>
      </c>
      <c r="E56" s="50" t="s">
        <v>54</v>
      </c>
      <c r="F56" s="51">
        <v>0</v>
      </c>
      <c r="G56" s="51">
        <v>43</v>
      </c>
      <c r="H56" s="51">
        <f t="shared" si="0"/>
        <v>-43</v>
      </c>
      <c r="I56" s="52">
        <v>0</v>
      </c>
      <c r="J56" s="52">
        <v>69843</v>
      </c>
      <c r="K56" s="52">
        <f t="shared" si="2"/>
        <v>-69843</v>
      </c>
      <c r="L56" s="53" t="s">
        <v>1116</v>
      </c>
      <c r="M56" s="44" t="s">
        <v>15</v>
      </c>
      <c r="N56" s="62" t="s">
        <v>76</v>
      </c>
    </row>
    <row r="57" spans="1:14" s="49" customFormat="1" ht="19.5" customHeight="1">
      <c r="A57" s="46">
        <v>51</v>
      </c>
      <c r="B57" s="117" t="s">
        <v>1119</v>
      </c>
      <c r="C57" s="117" t="s">
        <v>1120</v>
      </c>
      <c r="D57" s="116" t="s">
        <v>1317</v>
      </c>
      <c r="E57" s="50" t="s">
        <v>54</v>
      </c>
      <c r="F57" s="51">
        <v>0</v>
      </c>
      <c r="G57" s="51">
        <v>48</v>
      </c>
      <c r="H57" s="51">
        <f t="shared" si="0"/>
        <v>-48</v>
      </c>
      <c r="I57" s="52">
        <v>0</v>
      </c>
      <c r="J57" s="52">
        <v>77335</v>
      </c>
      <c r="K57" s="52">
        <f t="shared" si="2"/>
        <v>-77335</v>
      </c>
      <c r="L57" s="53" t="s">
        <v>1119</v>
      </c>
      <c r="M57" s="44" t="s">
        <v>15</v>
      </c>
      <c r="N57" s="62" t="s">
        <v>76</v>
      </c>
    </row>
    <row r="58" spans="1:14" s="49" customFormat="1" ht="19.5" customHeight="1">
      <c r="A58" s="46">
        <v>52</v>
      </c>
      <c r="B58" s="117" t="s">
        <v>883</v>
      </c>
      <c r="C58" s="117" t="s">
        <v>1318</v>
      </c>
      <c r="D58" s="116" t="s">
        <v>1319</v>
      </c>
      <c r="E58" s="50" t="s">
        <v>54</v>
      </c>
      <c r="F58" s="51">
        <v>0</v>
      </c>
      <c r="G58" s="51">
        <v>25</v>
      </c>
      <c r="H58" s="51">
        <f t="shared" si="0"/>
        <v>-25</v>
      </c>
      <c r="I58" s="52">
        <v>0</v>
      </c>
      <c r="J58" s="52">
        <v>26453</v>
      </c>
      <c r="K58" s="52">
        <f t="shared" si="2"/>
        <v>-26453</v>
      </c>
      <c r="L58" s="53" t="s">
        <v>883</v>
      </c>
      <c r="M58" s="44" t="s">
        <v>15</v>
      </c>
      <c r="N58" s="62" t="s">
        <v>76</v>
      </c>
    </row>
    <row r="59" spans="1:14" s="49" customFormat="1" ht="19.5" customHeight="1">
      <c r="A59" s="46">
        <v>53</v>
      </c>
      <c r="B59" s="117" t="s">
        <v>1131</v>
      </c>
      <c r="C59" s="117" t="s">
        <v>1320</v>
      </c>
      <c r="D59" s="116" t="s">
        <v>1321</v>
      </c>
      <c r="E59" s="50" t="s">
        <v>54</v>
      </c>
      <c r="F59" s="51">
        <v>0</v>
      </c>
      <c r="G59" s="51">
        <v>28</v>
      </c>
      <c r="H59" s="51">
        <f t="shared" si="0"/>
        <v>-28</v>
      </c>
      <c r="I59" s="52">
        <v>0</v>
      </c>
      <c r="J59" s="52">
        <v>29866</v>
      </c>
      <c r="K59" s="52">
        <f t="shared" si="2"/>
        <v>-29866</v>
      </c>
      <c r="L59" s="53" t="s">
        <v>1131</v>
      </c>
      <c r="M59" s="44" t="s">
        <v>15</v>
      </c>
      <c r="N59" s="62" t="s">
        <v>76</v>
      </c>
    </row>
    <row r="60" spans="1:14" s="49" customFormat="1" ht="19.5" customHeight="1">
      <c r="A60" s="46">
        <v>54</v>
      </c>
      <c r="B60" s="117" t="s">
        <v>1134</v>
      </c>
      <c r="C60" s="117" t="s">
        <v>1135</v>
      </c>
      <c r="D60" s="116" t="s">
        <v>1322</v>
      </c>
      <c r="E60" s="50" t="s">
        <v>54</v>
      </c>
      <c r="F60" s="51">
        <v>0</v>
      </c>
      <c r="G60" s="51">
        <v>56</v>
      </c>
      <c r="H60" s="51">
        <f t="shared" si="0"/>
        <v>-56</v>
      </c>
      <c r="I60" s="52">
        <v>0</v>
      </c>
      <c r="J60" s="52">
        <v>90331</v>
      </c>
      <c r="K60" s="52">
        <f t="shared" si="2"/>
        <v>-90331</v>
      </c>
      <c r="L60" s="53" t="s">
        <v>1134</v>
      </c>
      <c r="M60" s="44" t="s">
        <v>15</v>
      </c>
      <c r="N60" s="62" t="s">
        <v>76</v>
      </c>
    </row>
    <row r="61" spans="1:14" s="49" customFormat="1" ht="19.5" customHeight="1">
      <c r="A61" s="46">
        <v>55</v>
      </c>
      <c r="B61" s="117" t="s">
        <v>1139</v>
      </c>
      <c r="C61" s="117" t="s">
        <v>1141</v>
      </c>
      <c r="D61" s="116" t="s">
        <v>1323</v>
      </c>
      <c r="E61" s="50" t="s">
        <v>54</v>
      </c>
      <c r="F61" s="51">
        <v>0</v>
      </c>
      <c r="G61" s="51">
        <v>38</v>
      </c>
      <c r="H61" s="51">
        <f t="shared" si="0"/>
        <v>-38</v>
      </c>
      <c r="I61" s="52">
        <v>0</v>
      </c>
      <c r="J61" s="52">
        <v>41033</v>
      </c>
      <c r="K61" s="52">
        <f t="shared" si="2"/>
        <v>-41033</v>
      </c>
      <c r="L61" s="53" t="s">
        <v>1139</v>
      </c>
      <c r="M61" s="44" t="s">
        <v>15</v>
      </c>
      <c r="N61" s="62" t="s">
        <v>76</v>
      </c>
    </row>
    <row r="62" spans="1:14" s="49" customFormat="1" ht="19.5" customHeight="1">
      <c r="A62" s="46">
        <v>56</v>
      </c>
      <c r="B62" s="117" t="s">
        <v>1134</v>
      </c>
      <c r="C62" s="116" t="s">
        <v>1324</v>
      </c>
      <c r="D62" s="116" t="s">
        <v>1325</v>
      </c>
      <c r="E62" s="50" t="s">
        <v>54</v>
      </c>
      <c r="F62" s="51">
        <v>0</v>
      </c>
      <c r="G62" s="51">
        <v>28</v>
      </c>
      <c r="H62" s="51">
        <f t="shared" si="0"/>
        <v>-28</v>
      </c>
      <c r="I62" s="52">
        <v>0</v>
      </c>
      <c r="J62" s="52">
        <v>45502</v>
      </c>
      <c r="K62" s="52">
        <f t="shared" si="2"/>
        <v>-45502</v>
      </c>
      <c r="L62" s="53" t="s">
        <v>1134</v>
      </c>
      <c r="M62" s="44" t="s">
        <v>15</v>
      </c>
      <c r="N62" s="62" t="s">
        <v>76</v>
      </c>
    </row>
    <row r="63" spans="1:14" s="49" customFormat="1" ht="19.5" customHeight="1">
      <c r="A63" s="46">
        <v>57</v>
      </c>
      <c r="B63" s="117" t="s">
        <v>1144</v>
      </c>
      <c r="C63" s="117" t="s">
        <v>1145</v>
      </c>
      <c r="D63" s="116" t="s">
        <v>1326</v>
      </c>
      <c r="E63" s="50" t="s">
        <v>54</v>
      </c>
      <c r="F63" s="51">
        <v>0</v>
      </c>
      <c r="G63" s="51">
        <v>59</v>
      </c>
      <c r="H63" s="51">
        <f t="shared" si="0"/>
        <v>-59</v>
      </c>
      <c r="I63" s="52">
        <v>0</v>
      </c>
      <c r="J63" s="52">
        <v>95422</v>
      </c>
      <c r="K63" s="52">
        <f t="shared" si="2"/>
        <v>-95422</v>
      </c>
      <c r="L63" s="53" t="s">
        <v>1144</v>
      </c>
      <c r="M63" s="44" t="s">
        <v>15</v>
      </c>
      <c r="N63" s="62" t="s">
        <v>76</v>
      </c>
    </row>
    <row r="64" spans="1:14" s="49" customFormat="1" ht="19.5" customHeight="1">
      <c r="A64" s="117">
        <v>58</v>
      </c>
      <c r="B64" s="117" t="s">
        <v>1147</v>
      </c>
      <c r="C64" s="116" t="s">
        <v>1327</v>
      </c>
      <c r="D64" s="116" t="s">
        <v>1328</v>
      </c>
      <c r="E64" s="50" t="s">
        <v>54</v>
      </c>
      <c r="F64" s="51">
        <v>0</v>
      </c>
      <c r="G64" s="51">
        <v>49</v>
      </c>
      <c r="H64" s="51">
        <f t="shared" si="0"/>
        <v>-49</v>
      </c>
      <c r="I64" s="52">
        <v>0</v>
      </c>
      <c r="J64" s="52">
        <v>79574</v>
      </c>
      <c r="K64" s="52">
        <f t="shared" si="2"/>
        <v>-79574</v>
      </c>
      <c r="L64" s="53" t="s">
        <v>1147</v>
      </c>
      <c r="M64" s="44" t="s">
        <v>15</v>
      </c>
      <c r="N64" s="62" t="s">
        <v>76</v>
      </c>
    </row>
    <row r="65" spans="1:14" s="49" customFormat="1" ht="21.75" customHeight="1">
      <c r="A65" s="117">
        <v>59</v>
      </c>
      <c r="B65" s="117" t="s">
        <v>1151</v>
      </c>
      <c r="C65" s="117" t="s">
        <v>1329</v>
      </c>
      <c r="D65" s="116" t="s">
        <v>1330</v>
      </c>
      <c r="E65" s="50" t="s">
        <v>54</v>
      </c>
      <c r="F65" s="51">
        <v>0</v>
      </c>
      <c r="G65" s="51">
        <v>23</v>
      </c>
      <c r="H65" s="51">
        <f t="shared" si="0"/>
        <v>-23</v>
      </c>
      <c r="I65" s="52">
        <v>0</v>
      </c>
      <c r="J65" s="52">
        <v>24541</v>
      </c>
      <c r="K65" s="52">
        <f t="shared" si="2"/>
        <v>-24541</v>
      </c>
      <c r="L65" s="53" t="s">
        <v>1151</v>
      </c>
      <c r="M65" s="44" t="s">
        <v>15</v>
      </c>
      <c r="N65" s="62" t="s">
        <v>76</v>
      </c>
    </row>
    <row r="66" spans="1:14" s="49" customFormat="1" ht="21.75" customHeight="1">
      <c r="A66" s="117">
        <v>60</v>
      </c>
      <c r="B66" s="117" t="s">
        <v>537</v>
      </c>
      <c r="C66" s="117" t="s">
        <v>1349</v>
      </c>
      <c r="D66" s="123" t="s">
        <v>1350</v>
      </c>
      <c r="E66" s="50" t="s">
        <v>54</v>
      </c>
      <c r="F66" s="51">
        <v>0</v>
      </c>
      <c r="G66" s="51">
        <v>0</v>
      </c>
      <c r="H66" s="51">
        <f t="shared" si="0"/>
        <v>0</v>
      </c>
      <c r="I66" s="52">
        <v>2659.44</v>
      </c>
      <c r="J66" s="52">
        <v>0</v>
      </c>
      <c r="K66" s="52">
        <f t="shared" si="2"/>
        <v>2659.44</v>
      </c>
      <c r="L66" s="117" t="s">
        <v>537</v>
      </c>
      <c r="M66" s="44" t="s">
        <v>15</v>
      </c>
      <c r="N66" s="62" t="s">
        <v>76</v>
      </c>
    </row>
    <row r="67" spans="1:14" s="49" customFormat="1" ht="18" customHeight="1">
      <c r="A67" s="117">
        <v>61</v>
      </c>
      <c r="B67" s="117" t="s">
        <v>1155</v>
      </c>
      <c r="C67" s="117" t="s">
        <v>1156</v>
      </c>
      <c r="D67" s="116" t="s">
        <v>1331</v>
      </c>
      <c r="E67" s="50" t="s">
        <v>54</v>
      </c>
      <c r="F67" s="51">
        <v>0</v>
      </c>
      <c r="G67" s="51">
        <v>47</v>
      </c>
      <c r="H67" s="51">
        <f t="shared" si="0"/>
        <v>-47</v>
      </c>
      <c r="I67" s="52">
        <v>0</v>
      </c>
      <c r="J67" s="52">
        <v>46987</v>
      </c>
      <c r="K67" s="52">
        <f t="shared" si="2"/>
        <v>-46987</v>
      </c>
      <c r="L67" s="53" t="s">
        <v>1155</v>
      </c>
      <c r="M67" s="44" t="s">
        <v>15</v>
      </c>
      <c r="N67" s="62" t="s">
        <v>76</v>
      </c>
    </row>
    <row r="68" spans="1:14" s="49" customFormat="1" ht="18" customHeight="1">
      <c r="A68" s="117">
        <v>62</v>
      </c>
      <c r="B68" s="117" t="s">
        <v>1158</v>
      </c>
      <c r="C68" s="117" t="s">
        <v>1159</v>
      </c>
      <c r="D68" s="116" t="s">
        <v>1332</v>
      </c>
      <c r="E68" s="50" t="s">
        <v>54</v>
      </c>
      <c r="F68" s="51">
        <v>0</v>
      </c>
      <c r="G68" s="51">
        <v>55</v>
      </c>
      <c r="H68" s="51">
        <f t="shared" si="0"/>
        <v>-55</v>
      </c>
      <c r="I68" s="52">
        <v>0</v>
      </c>
      <c r="J68" s="52">
        <v>88539</v>
      </c>
      <c r="K68" s="52">
        <f t="shared" si="2"/>
        <v>-88539</v>
      </c>
      <c r="L68" s="53" t="s">
        <v>1158</v>
      </c>
      <c r="M68" s="44" t="s">
        <v>15</v>
      </c>
      <c r="N68" s="62" t="s">
        <v>76</v>
      </c>
    </row>
    <row r="69" spans="1:14" s="49" customFormat="1" ht="18" customHeight="1">
      <c r="A69" s="117">
        <v>63</v>
      </c>
      <c r="B69" s="117" t="s">
        <v>1158</v>
      </c>
      <c r="C69" s="117" t="s">
        <v>1162</v>
      </c>
      <c r="D69" s="116" t="s">
        <v>1333</v>
      </c>
      <c r="E69" s="50" t="s">
        <v>54</v>
      </c>
      <c r="F69" s="51">
        <v>0</v>
      </c>
      <c r="G69" s="51">
        <v>69</v>
      </c>
      <c r="H69" s="51">
        <f t="shared" si="0"/>
        <v>-69</v>
      </c>
      <c r="I69" s="52">
        <v>0</v>
      </c>
      <c r="J69" s="52">
        <v>76135</v>
      </c>
      <c r="K69" s="52">
        <f t="shared" si="2"/>
        <v>-76135</v>
      </c>
      <c r="L69" s="53" t="s">
        <v>1158</v>
      </c>
      <c r="M69" s="44" t="s">
        <v>15</v>
      </c>
      <c r="N69" s="62" t="s">
        <v>76</v>
      </c>
    </row>
    <row r="70" spans="1:14" s="49" customFormat="1" ht="18" customHeight="1">
      <c r="A70" s="117">
        <v>64</v>
      </c>
      <c r="B70" s="117" t="s">
        <v>1158</v>
      </c>
      <c r="C70" s="117" t="s">
        <v>1166</v>
      </c>
      <c r="D70" s="116" t="s">
        <v>1334</v>
      </c>
      <c r="E70" s="50" t="s">
        <v>54</v>
      </c>
      <c r="F70" s="51">
        <v>0</v>
      </c>
      <c r="G70" s="51">
        <v>48</v>
      </c>
      <c r="H70" s="51">
        <f t="shared" si="0"/>
        <v>-48</v>
      </c>
      <c r="I70" s="52">
        <v>0</v>
      </c>
      <c r="J70" s="52">
        <v>77077</v>
      </c>
      <c r="K70" s="52">
        <f t="shared" si="2"/>
        <v>-77077</v>
      </c>
      <c r="L70" s="53" t="s">
        <v>1158</v>
      </c>
      <c r="M70" s="44" t="s">
        <v>15</v>
      </c>
      <c r="N70" s="62" t="s">
        <v>76</v>
      </c>
    </row>
    <row r="71" spans="1:14" s="49" customFormat="1" ht="18" customHeight="1">
      <c r="A71" s="117">
        <v>65</v>
      </c>
      <c r="B71" s="117" t="s">
        <v>1169</v>
      </c>
      <c r="C71" s="117" t="s">
        <v>1170</v>
      </c>
      <c r="D71" s="116" t="s">
        <v>1335</v>
      </c>
      <c r="E71" s="50" t="s">
        <v>54</v>
      </c>
      <c r="F71" s="51">
        <v>0</v>
      </c>
      <c r="G71" s="51">
        <v>52</v>
      </c>
      <c r="H71" s="51">
        <f t="shared" si="0"/>
        <v>-52</v>
      </c>
      <c r="I71" s="52">
        <v>0</v>
      </c>
      <c r="J71" s="52">
        <v>83707</v>
      </c>
      <c r="K71" s="52">
        <f t="shared" si="2"/>
        <v>-83707</v>
      </c>
      <c r="L71" s="53" t="s">
        <v>1336</v>
      </c>
      <c r="M71" s="44" t="s">
        <v>15</v>
      </c>
      <c r="N71" s="62" t="s">
        <v>76</v>
      </c>
    </row>
    <row r="72" spans="1:14" s="49" customFormat="1" ht="18" customHeight="1">
      <c r="A72" s="117">
        <v>66</v>
      </c>
      <c r="B72" s="117" t="s">
        <v>1169</v>
      </c>
      <c r="C72" s="116" t="s">
        <v>1337</v>
      </c>
      <c r="D72" s="116" t="s">
        <v>1338</v>
      </c>
      <c r="E72" s="50" t="s">
        <v>54</v>
      </c>
      <c r="F72" s="51">
        <v>0</v>
      </c>
      <c r="G72" s="51">
        <v>55</v>
      </c>
      <c r="H72" s="51">
        <f t="shared" si="0"/>
        <v>-55</v>
      </c>
      <c r="I72" s="52">
        <v>0</v>
      </c>
      <c r="J72" s="52">
        <v>89370</v>
      </c>
      <c r="K72" s="52">
        <f t="shared" si="2"/>
        <v>-89370</v>
      </c>
      <c r="L72" s="53" t="s">
        <v>1336</v>
      </c>
      <c r="M72" s="44" t="s">
        <v>15</v>
      </c>
      <c r="N72" s="62" t="s">
        <v>76</v>
      </c>
    </row>
    <row r="73" spans="1:14" s="49" customFormat="1" ht="18" customHeight="1">
      <c r="A73" s="117">
        <v>67</v>
      </c>
      <c r="B73" s="117" t="s">
        <v>1169</v>
      </c>
      <c r="C73" s="117" t="s">
        <v>1174</v>
      </c>
      <c r="D73" s="116" t="s">
        <v>1339</v>
      </c>
      <c r="E73" s="50" t="s">
        <v>54</v>
      </c>
      <c r="F73" s="51">
        <v>0</v>
      </c>
      <c r="G73" s="51">
        <v>37</v>
      </c>
      <c r="H73" s="51">
        <f t="shared" si="0"/>
        <v>-37</v>
      </c>
      <c r="I73" s="52">
        <v>0</v>
      </c>
      <c r="J73" s="52">
        <v>59431</v>
      </c>
      <c r="K73" s="52">
        <f t="shared" si="2"/>
        <v>-59431</v>
      </c>
      <c r="L73" s="53" t="s">
        <v>1169</v>
      </c>
      <c r="M73" s="44" t="s">
        <v>15</v>
      </c>
      <c r="N73" s="62" t="s">
        <v>76</v>
      </c>
    </row>
    <row r="74" spans="1:14" s="49" customFormat="1" ht="18" customHeight="1">
      <c r="A74" s="117">
        <v>68</v>
      </c>
      <c r="B74" s="117" t="s">
        <v>906</v>
      </c>
      <c r="C74" s="117" t="s">
        <v>1178</v>
      </c>
      <c r="D74" s="116" t="s">
        <v>1340</v>
      </c>
      <c r="E74" s="50" t="s">
        <v>54</v>
      </c>
      <c r="F74" s="51">
        <v>0</v>
      </c>
      <c r="G74" s="51">
        <v>37</v>
      </c>
      <c r="H74" s="51">
        <f t="shared" si="0"/>
        <v>-37</v>
      </c>
      <c r="I74" s="52">
        <v>0</v>
      </c>
      <c r="J74" s="52">
        <v>56594</v>
      </c>
      <c r="K74" s="52">
        <f t="shared" si="2"/>
        <v>-56594</v>
      </c>
      <c r="L74" s="53" t="s">
        <v>906</v>
      </c>
      <c r="M74" s="44" t="s">
        <v>15</v>
      </c>
      <c r="N74" s="62" t="s">
        <v>76</v>
      </c>
    </row>
    <row r="75" spans="1:14" s="49" customFormat="1" ht="18" customHeight="1">
      <c r="A75" s="117">
        <v>69</v>
      </c>
      <c r="B75" s="117" t="s">
        <v>906</v>
      </c>
      <c r="C75" s="117" t="s">
        <v>1181</v>
      </c>
      <c r="D75" s="116" t="s">
        <v>1341</v>
      </c>
      <c r="E75" s="50" t="s">
        <v>54</v>
      </c>
      <c r="F75" s="51">
        <v>0</v>
      </c>
      <c r="G75" s="51">
        <v>48</v>
      </c>
      <c r="H75" s="51">
        <f t="shared" si="0"/>
        <v>-48</v>
      </c>
      <c r="I75" s="52">
        <v>0</v>
      </c>
      <c r="J75" s="52">
        <v>77098</v>
      </c>
      <c r="K75" s="52">
        <f t="shared" si="2"/>
        <v>-77098</v>
      </c>
      <c r="L75" s="53" t="s">
        <v>906</v>
      </c>
      <c r="M75" s="44" t="s">
        <v>15</v>
      </c>
      <c r="N75" s="62" t="s">
        <v>76</v>
      </c>
    </row>
    <row r="76" spans="1:14" s="49" customFormat="1" ht="18" customHeight="1">
      <c r="A76" s="117">
        <v>70</v>
      </c>
      <c r="B76" s="117" t="s">
        <v>942</v>
      </c>
      <c r="C76" s="117" t="s">
        <v>1342</v>
      </c>
      <c r="D76" s="116" t="s">
        <v>1343</v>
      </c>
      <c r="E76" s="50" t="s">
        <v>54</v>
      </c>
      <c r="F76" s="51">
        <v>0</v>
      </c>
      <c r="G76" s="51">
        <v>50</v>
      </c>
      <c r="H76" s="51">
        <f t="shared" si="0"/>
        <v>-50</v>
      </c>
      <c r="I76" s="52">
        <v>0</v>
      </c>
      <c r="J76" s="52">
        <v>18442</v>
      </c>
      <c r="K76" s="52">
        <f t="shared" si="2"/>
        <v>-18442</v>
      </c>
      <c r="L76" s="53" t="s">
        <v>942</v>
      </c>
      <c r="M76" s="44" t="s">
        <v>15</v>
      </c>
      <c r="N76" s="62" t="s">
        <v>76</v>
      </c>
    </row>
    <row r="77" spans="1:14" s="49" customFormat="1" ht="18" customHeight="1">
      <c r="A77" s="117">
        <v>71</v>
      </c>
      <c r="B77" s="117" t="s">
        <v>942</v>
      </c>
      <c r="C77" s="117" t="s">
        <v>1344</v>
      </c>
      <c r="D77" s="116" t="s">
        <v>1345</v>
      </c>
      <c r="E77" s="50" t="s">
        <v>54</v>
      </c>
      <c r="F77" s="51">
        <v>0</v>
      </c>
      <c r="G77" s="51">
        <v>44</v>
      </c>
      <c r="H77" s="51">
        <f t="shared" si="0"/>
        <v>-44</v>
      </c>
      <c r="I77" s="52">
        <v>0</v>
      </c>
      <c r="J77" s="52">
        <v>71475</v>
      </c>
      <c r="K77" s="52">
        <f t="shared" si="2"/>
        <v>-71475</v>
      </c>
      <c r="L77" s="53" t="s">
        <v>942</v>
      </c>
      <c r="M77" s="44" t="s">
        <v>15</v>
      </c>
      <c r="N77" s="62" t="s">
        <v>76</v>
      </c>
    </row>
    <row r="78" spans="1:14" s="49" customFormat="1" ht="18" customHeight="1">
      <c r="A78" s="117">
        <v>72</v>
      </c>
      <c r="B78" s="117" t="s">
        <v>1188</v>
      </c>
      <c r="C78" s="117" t="s">
        <v>1189</v>
      </c>
      <c r="D78" s="116" t="s">
        <v>1346</v>
      </c>
      <c r="E78" s="50" t="s">
        <v>54</v>
      </c>
      <c r="F78" s="51">
        <v>0</v>
      </c>
      <c r="G78" s="51">
        <v>51</v>
      </c>
      <c r="H78" s="51">
        <f t="shared" si="0"/>
        <v>-51</v>
      </c>
      <c r="I78" s="52">
        <v>0</v>
      </c>
      <c r="J78" s="52">
        <v>75429</v>
      </c>
      <c r="K78" s="52">
        <f t="shared" si="2"/>
        <v>-75429</v>
      </c>
      <c r="L78" s="53" t="s">
        <v>1188</v>
      </c>
      <c r="M78" s="44" t="s">
        <v>15</v>
      </c>
      <c r="N78" s="62" t="s">
        <v>76</v>
      </c>
    </row>
    <row r="79" spans="1:14" s="49" customFormat="1" ht="18" customHeight="1">
      <c r="A79" s="117">
        <v>73</v>
      </c>
      <c r="B79" s="117" t="s">
        <v>1192</v>
      </c>
      <c r="C79" s="117" t="s">
        <v>1193</v>
      </c>
      <c r="D79" s="116" t="s">
        <v>1347</v>
      </c>
      <c r="E79" s="50" t="s">
        <v>54</v>
      </c>
      <c r="F79" s="51">
        <v>0</v>
      </c>
      <c r="G79" s="51">
        <v>38</v>
      </c>
      <c r="H79" s="51">
        <f t="shared" si="0"/>
        <v>-38</v>
      </c>
      <c r="I79" s="52">
        <v>0</v>
      </c>
      <c r="J79" s="52">
        <v>61015</v>
      </c>
      <c r="K79" s="52">
        <f t="shared" si="2"/>
        <v>-61015</v>
      </c>
      <c r="L79" s="53" t="s">
        <v>1192</v>
      </c>
      <c r="M79" s="44" t="s">
        <v>15</v>
      </c>
      <c r="N79" s="62" t="s">
        <v>76</v>
      </c>
    </row>
    <row r="80" spans="1:14" s="49" customFormat="1" ht="18" customHeight="1">
      <c r="A80" s="124">
        <v>74</v>
      </c>
      <c r="B80" s="124" t="s">
        <v>1195</v>
      </c>
      <c r="C80" s="124" t="s">
        <v>1197</v>
      </c>
      <c r="D80" s="126" t="s">
        <v>1348</v>
      </c>
      <c r="E80" s="125" t="s">
        <v>54</v>
      </c>
      <c r="F80" s="127">
        <v>0</v>
      </c>
      <c r="G80" s="127">
        <v>45</v>
      </c>
      <c r="H80" s="127">
        <f t="shared" si="0"/>
        <v>-45</v>
      </c>
      <c r="I80" s="128">
        <v>0</v>
      </c>
      <c r="J80" s="128">
        <v>42836</v>
      </c>
      <c r="K80" s="128">
        <f t="shared" si="2"/>
        <v>-42836</v>
      </c>
      <c r="L80" s="129">
        <v>41274</v>
      </c>
      <c r="M80" s="44" t="s">
        <v>15</v>
      </c>
      <c r="N80" s="130" t="s">
        <v>76</v>
      </c>
    </row>
    <row r="81" spans="1:14" s="49" customFormat="1" ht="23.25" customHeight="1">
      <c r="A81" s="119">
        <v>75</v>
      </c>
      <c r="B81" s="119" t="s">
        <v>537</v>
      </c>
      <c r="C81" s="123" t="s">
        <v>1351</v>
      </c>
      <c r="D81" s="123" t="s">
        <v>1350</v>
      </c>
      <c r="E81" s="125" t="s">
        <v>54</v>
      </c>
      <c r="F81" s="127">
        <v>0</v>
      </c>
      <c r="G81" s="127">
        <v>0</v>
      </c>
      <c r="H81" s="127">
        <v>0</v>
      </c>
      <c r="I81" s="122">
        <v>2432.69</v>
      </c>
      <c r="J81" s="122">
        <v>0</v>
      </c>
      <c r="K81" s="122">
        <f t="shared" si="2"/>
        <v>2432.69</v>
      </c>
      <c r="L81" s="119" t="s">
        <v>537</v>
      </c>
      <c r="M81" s="201" t="s">
        <v>76</v>
      </c>
      <c r="N81" s="202"/>
    </row>
    <row r="82" spans="1:14" s="49" customFormat="1" ht="23.25" customHeight="1">
      <c r="A82" s="119">
        <v>76</v>
      </c>
      <c r="B82" s="119" t="s">
        <v>537</v>
      </c>
      <c r="C82" s="123" t="s">
        <v>1352</v>
      </c>
      <c r="D82" s="123" t="s">
        <v>1350</v>
      </c>
      <c r="E82" s="125" t="s">
        <v>54</v>
      </c>
      <c r="F82" s="127">
        <v>0</v>
      </c>
      <c r="G82" s="127">
        <v>0</v>
      </c>
      <c r="H82" s="127">
        <v>0</v>
      </c>
      <c r="I82" s="122">
        <v>4878.83</v>
      </c>
      <c r="J82" s="122">
        <v>0</v>
      </c>
      <c r="K82" s="122">
        <f t="shared" si="2"/>
        <v>4878.83</v>
      </c>
      <c r="L82" s="119" t="s">
        <v>537</v>
      </c>
      <c r="M82" s="201" t="s">
        <v>76</v>
      </c>
      <c r="N82" s="202"/>
    </row>
    <row r="83" spans="1:14" s="49" customFormat="1" ht="23.25" customHeight="1">
      <c r="A83" s="119">
        <v>77</v>
      </c>
      <c r="B83" s="119" t="s">
        <v>1353</v>
      </c>
      <c r="C83" s="123" t="s">
        <v>1354</v>
      </c>
      <c r="D83" s="123" t="s">
        <v>1350</v>
      </c>
      <c r="E83" s="125" t="s">
        <v>54</v>
      </c>
      <c r="F83" s="127">
        <v>0</v>
      </c>
      <c r="G83" s="127">
        <v>0</v>
      </c>
      <c r="H83" s="127">
        <v>0</v>
      </c>
      <c r="I83" s="122">
        <v>1700</v>
      </c>
      <c r="J83" s="122">
        <v>0</v>
      </c>
      <c r="K83" s="122">
        <f t="shared" si="2"/>
        <v>1700</v>
      </c>
      <c r="L83" s="119" t="s">
        <v>1353</v>
      </c>
      <c r="M83" s="201" t="s">
        <v>76</v>
      </c>
      <c r="N83" s="202"/>
    </row>
    <row r="84" spans="1:14" s="49" customFormat="1" ht="23.25" customHeight="1">
      <c r="A84" s="119">
        <v>78</v>
      </c>
      <c r="B84" s="119" t="s">
        <v>1355</v>
      </c>
      <c r="C84" s="123" t="s">
        <v>1356</v>
      </c>
      <c r="D84" s="123" t="s">
        <v>1350</v>
      </c>
      <c r="E84" s="125" t="s">
        <v>54</v>
      </c>
      <c r="F84" s="127">
        <v>0</v>
      </c>
      <c r="G84" s="127">
        <v>0</v>
      </c>
      <c r="H84" s="127">
        <v>0</v>
      </c>
      <c r="I84" s="122">
        <v>1035.55</v>
      </c>
      <c r="J84" s="122">
        <v>0</v>
      </c>
      <c r="K84" s="122">
        <f>SUM(I84+J84)</f>
        <v>1035.55</v>
      </c>
      <c r="L84" s="119" t="s">
        <v>1355</v>
      </c>
      <c r="M84" s="201" t="s">
        <v>76</v>
      </c>
      <c r="N84" s="202"/>
    </row>
    <row r="85" spans="1:14" s="49" customFormat="1" ht="23.25" customHeight="1">
      <c r="A85" s="119">
        <v>79</v>
      </c>
      <c r="B85" s="119" t="s">
        <v>537</v>
      </c>
      <c r="C85" s="123" t="s">
        <v>1357</v>
      </c>
      <c r="D85" s="123" t="s">
        <v>1350</v>
      </c>
      <c r="E85" s="125" t="s">
        <v>54</v>
      </c>
      <c r="F85" s="127">
        <v>0</v>
      </c>
      <c r="G85" s="127">
        <v>0</v>
      </c>
      <c r="H85" s="127">
        <v>0</v>
      </c>
      <c r="I85" s="122">
        <v>305</v>
      </c>
      <c r="J85" s="122">
        <v>0</v>
      </c>
      <c r="K85" s="122">
        <f>SUM(I85+J85)</f>
        <v>305</v>
      </c>
      <c r="L85" s="119" t="s">
        <v>537</v>
      </c>
      <c r="M85" s="201" t="s">
        <v>76</v>
      </c>
      <c r="N85" s="202"/>
    </row>
    <row r="86" spans="1:14" s="49" customFormat="1" ht="23.25" customHeight="1">
      <c r="A86" s="119">
        <v>80</v>
      </c>
      <c r="B86" s="119" t="s">
        <v>537</v>
      </c>
      <c r="C86" s="123" t="s">
        <v>1358</v>
      </c>
      <c r="D86" s="123" t="s">
        <v>1350</v>
      </c>
      <c r="E86" s="125" t="s">
        <v>54</v>
      </c>
      <c r="F86" s="127">
        <v>0</v>
      </c>
      <c r="G86" s="127">
        <v>0</v>
      </c>
      <c r="H86" s="127">
        <v>0</v>
      </c>
      <c r="I86" s="122">
        <v>605</v>
      </c>
      <c r="J86" s="122">
        <v>0</v>
      </c>
      <c r="K86" s="122">
        <f>SUM(I86+J86)</f>
        <v>605</v>
      </c>
      <c r="L86" s="119" t="s">
        <v>537</v>
      </c>
      <c r="M86" s="201" t="s">
        <v>76</v>
      </c>
      <c r="N86" s="202"/>
    </row>
    <row r="87" spans="1:14" s="49" customFormat="1" ht="23.25" customHeight="1">
      <c r="A87" s="119">
        <v>81</v>
      </c>
      <c r="B87" s="119" t="s">
        <v>537</v>
      </c>
      <c r="C87" s="123" t="s">
        <v>1359</v>
      </c>
      <c r="D87" s="123" t="s">
        <v>1350</v>
      </c>
      <c r="E87" s="125" t="s">
        <v>54</v>
      </c>
      <c r="F87" s="127">
        <v>0</v>
      </c>
      <c r="G87" s="127">
        <v>0</v>
      </c>
      <c r="H87" s="127">
        <v>0</v>
      </c>
      <c r="I87" s="122">
        <v>4529.04</v>
      </c>
      <c r="J87" s="122">
        <v>0</v>
      </c>
      <c r="K87" s="122">
        <f>SUM(I87+J87)</f>
        <v>4529.04</v>
      </c>
      <c r="L87" s="119" t="s">
        <v>537</v>
      </c>
      <c r="M87" s="201" t="s">
        <v>76</v>
      </c>
      <c r="N87" s="202"/>
    </row>
    <row r="88" spans="1:14" s="49" customFormat="1" ht="23.25" customHeight="1">
      <c r="A88" s="119">
        <v>82</v>
      </c>
      <c r="B88" s="119" t="s">
        <v>1355</v>
      </c>
      <c r="C88" s="123" t="s">
        <v>1360</v>
      </c>
      <c r="D88" s="123" t="s">
        <v>1350</v>
      </c>
      <c r="E88" s="120" t="s">
        <v>54</v>
      </c>
      <c r="F88" s="121">
        <v>0</v>
      </c>
      <c r="G88" s="121">
        <v>0</v>
      </c>
      <c r="H88" s="121">
        <v>0</v>
      </c>
      <c r="I88" s="122">
        <v>4800</v>
      </c>
      <c r="J88" s="122">
        <v>0</v>
      </c>
      <c r="K88" s="122">
        <f>SUM(I88+J88)</f>
        <v>4800</v>
      </c>
      <c r="L88" s="119" t="s">
        <v>1355</v>
      </c>
      <c r="M88" s="201" t="s">
        <v>76</v>
      </c>
      <c r="N88" s="202"/>
    </row>
    <row r="89" spans="1:14" ht="18.75" customHeight="1" thickBot="1">
      <c r="A89" s="132" t="s">
        <v>20</v>
      </c>
      <c r="B89" s="133"/>
      <c r="C89" s="133"/>
      <c r="D89" s="133"/>
      <c r="E89" s="134"/>
      <c r="F89" s="58">
        <f>SUM(F7:F80)</f>
        <v>0</v>
      </c>
      <c r="G89" s="58">
        <f>SUM(G7:G80)</f>
        <v>3331</v>
      </c>
      <c r="H89" s="58">
        <f>SUM(F89-G89)</f>
        <v>-3331</v>
      </c>
      <c r="I89" s="58">
        <f>SUM(I7:I88)</f>
        <v>22945.55</v>
      </c>
      <c r="J89" s="58">
        <f>SUM(J7:J88)</f>
        <v>4947561</v>
      </c>
      <c r="K89" s="58">
        <f>SUM(K7:K88)</f>
        <v>-4924615.45</v>
      </c>
      <c r="L89" s="54" t="s">
        <v>21</v>
      </c>
      <c r="M89" s="203"/>
      <c r="N89" s="204"/>
    </row>
    <row r="90" spans="1:13" ht="14.25">
      <c r="A90" s="14"/>
      <c r="B90" s="14"/>
      <c r="C90" s="13"/>
      <c r="D90" s="66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4.25">
      <c r="A91" s="14"/>
      <c r="B91" s="14"/>
      <c r="C91" s="13"/>
      <c r="D91" s="66"/>
      <c r="E91" s="13"/>
      <c r="F91" s="13"/>
      <c r="G91" s="13"/>
      <c r="H91" s="136"/>
      <c r="I91" s="136"/>
      <c r="J91" s="136"/>
      <c r="K91" s="136"/>
      <c r="L91" s="13"/>
      <c r="M91" s="13"/>
    </row>
    <row r="92" spans="1:12" ht="24" customHeight="1">
      <c r="A92" s="14"/>
      <c r="B92" s="14"/>
      <c r="C92" s="41" t="s">
        <v>22</v>
      </c>
      <c r="D92" s="135">
        <v>20794799.42</v>
      </c>
      <c r="E92" s="205"/>
      <c r="F92" s="206"/>
      <c r="G92" s="13"/>
      <c r="H92" s="139"/>
      <c r="I92" s="140"/>
      <c r="J92" s="200"/>
      <c r="K92" s="200"/>
      <c r="L92" s="141"/>
    </row>
    <row r="93" spans="1:12" ht="21.75" customHeight="1">
      <c r="A93" s="14"/>
      <c r="B93" s="14"/>
      <c r="C93" s="41" t="s">
        <v>23</v>
      </c>
      <c r="D93" s="135">
        <v>-4924615.45</v>
      </c>
      <c r="E93" s="205"/>
      <c r="F93" s="206"/>
      <c r="G93" s="13"/>
      <c r="H93" s="139"/>
      <c r="I93" s="140"/>
      <c r="J93" s="200"/>
      <c r="K93" s="200"/>
      <c r="L93" s="142"/>
    </row>
    <row r="94" spans="1:12" ht="21.75" customHeight="1">
      <c r="A94" s="14"/>
      <c r="B94" s="14"/>
      <c r="C94" s="41" t="s">
        <v>69</v>
      </c>
      <c r="D94" s="135">
        <v>1024440.57</v>
      </c>
      <c r="E94" s="13"/>
      <c r="F94" s="13"/>
      <c r="G94" s="13"/>
      <c r="H94" s="139"/>
      <c r="I94" s="140"/>
      <c r="J94" s="200"/>
      <c r="K94" s="200"/>
      <c r="L94" s="142"/>
    </row>
    <row r="95" spans="1:12" ht="24" customHeight="1">
      <c r="A95" s="14"/>
      <c r="B95" s="14"/>
      <c r="C95" s="41" t="s">
        <v>24</v>
      </c>
      <c r="D95" s="135">
        <v>14845743.4</v>
      </c>
      <c r="E95" s="13"/>
      <c r="F95" s="13"/>
      <c r="G95" s="13"/>
      <c r="H95" s="139"/>
      <c r="I95" s="140"/>
      <c r="J95" s="200"/>
      <c r="K95" s="200"/>
      <c r="L95" s="142"/>
    </row>
    <row r="96" spans="1:12" ht="14.25">
      <c r="A96" s="14"/>
      <c r="B96" s="14"/>
      <c r="C96" s="16"/>
      <c r="D96" s="67"/>
      <c r="E96" s="13"/>
      <c r="F96" s="13"/>
      <c r="G96" s="13"/>
      <c r="H96" s="138"/>
      <c r="I96" s="138"/>
      <c r="J96" s="138"/>
      <c r="K96" s="138"/>
      <c r="L96" s="13"/>
    </row>
    <row r="97" spans="8:11" ht="14.25">
      <c r="H97" s="137"/>
      <c r="I97" s="137"/>
      <c r="J97" s="137"/>
      <c r="K97" s="137"/>
    </row>
    <row r="117" ht="14.25">
      <c r="N117" s="13"/>
    </row>
    <row r="118" ht="14.25">
      <c r="N118" s="13"/>
    </row>
    <row r="119" ht="14.25">
      <c r="N119" s="13"/>
    </row>
    <row r="120" ht="14.25">
      <c r="N120" s="13"/>
    </row>
    <row r="121" ht="14.25">
      <c r="N121" s="13"/>
    </row>
    <row r="122" ht="14.25">
      <c r="N122" s="13"/>
    </row>
    <row r="123" ht="14.25">
      <c r="N123" s="13"/>
    </row>
    <row r="124" ht="14.25">
      <c r="N124" s="13"/>
    </row>
    <row r="125" ht="14.25">
      <c r="N125" s="13"/>
    </row>
    <row r="126" ht="14.25">
      <c r="N126" s="13"/>
    </row>
    <row r="127" ht="14.25">
      <c r="N127" s="13"/>
    </row>
    <row r="128" ht="14.25">
      <c r="N128" s="13"/>
    </row>
    <row r="129" ht="14.25">
      <c r="N129" s="13"/>
    </row>
    <row r="130" ht="14.25">
      <c r="N130" s="13"/>
    </row>
    <row r="131" ht="14.25">
      <c r="N131" s="13"/>
    </row>
    <row r="132" ht="14.25">
      <c r="N132" s="13"/>
    </row>
    <row r="133" ht="14.25">
      <c r="N133" s="13"/>
    </row>
    <row r="134" ht="14.25">
      <c r="N134" s="13"/>
    </row>
    <row r="135" ht="14.25">
      <c r="N135" s="13"/>
    </row>
    <row r="136" ht="14.25">
      <c r="N136" s="13"/>
    </row>
    <row r="137" ht="14.25">
      <c r="N137" s="13"/>
    </row>
    <row r="138" ht="14.25">
      <c r="N138" s="13"/>
    </row>
    <row r="139" ht="14.25">
      <c r="N139" s="13"/>
    </row>
    <row r="140" ht="14.25">
      <c r="N140" s="13"/>
    </row>
    <row r="141" ht="14.25">
      <c r="N141" s="13"/>
    </row>
    <row r="142" ht="14.25">
      <c r="N142" s="13"/>
    </row>
    <row r="143" ht="14.25">
      <c r="N143" s="13"/>
    </row>
    <row r="144" ht="14.25">
      <c r="N144" s="13"/>
    </row>
    <row r="145" ht="14.25">
      <c r="N145" s="13"/>
    </row>
    <row r="146" ht="14.25">
      <c r="N146" s="13"/>
    </row>
    <row r="147" ht="14.25">
      <c r="N147" s="13"/>
    </row>
    <row r="148" ht="14.25">
      <c r="N148" s="13"/>
    </row>
    <row r="149" ht="14.25">
      <c r="N149" s="13"/>
    </row>
    <row r="150" ht="14.25">
      <c r="N150" s="13"/>
    </row>
  </sheetData>
  <sheetProtection/>
  <mergeCells count="26">
    <mergeCell ref="E92:F93"/>
    <mergeCell ref="M86:N86"/>
    <mergeCell ref="A3:M3"/>
    <mergeCell ref="A4:A5"/>
    <mergeCell ref="B4:B5"/>
    <mergeCell ref="C4:C5"/>
    <mergeCell ref="D4:D5"/>
    <mergeCell ref="E4:E5"/>
    <mergeCell ref="F4:H4"/>
    <mergeCell ref="I4:K4"/>
    <mergeCell ref="J94:K94"/>
    <mergeCell ref="J95:K95"/>
    <mergeCell ref="M81:N81"/>
    <mergeCell ref="M82:N82"/>
    <mergeCell ref="M83:N83"/>
    <mergeCell ref="M84:N84"/>
    <mergeCell ref="M85:N85"/>
    <mergeCell ref="M87:N87"/>
    <mergeCell ref="M88:N88"/>
    <mergeCell ref="M89:N89"/>
    <mergeCell ref="I1:N2"/>
    <mergeCell ref="J92:K92"/>
    <mergeCell ref="J93:K93"/>
    <mergeCell ref="L4:L5"/>
    <mergeCell ref="M4:M5"/>
    <mergeCell ref="N4:N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1"/>
  <sheetViews>
    <sheetView zoomScalePageLayoutView="0" workbookViewId="0" topLeftCell="A1">
      <selection activeCell="O172" sqref="O172"/>
    </sheetView>
  </sheetViews>
  <sheetFormatPr defaultColWidth="8.796875" defaultRowHeight="14.25"/>
  <cols>
    <col min="1" max="1" width="3.09765625" style="0" customWidth="1"/>
    <col min="2" max="2" width="7.5" style="0" customWidth="1"/>
    <col min="3" max="3" width="6.3984375" style="0" customWidth="1"/>
    <col min="4" max="4" width="4.3984375" style="0" customWidth="1"/>
    <col min="5" max="5" width="5.09765625" style="0" customWidth="1"/>
    <col min="6" max="6" width="19.5" style="0" customWidth="1"/>
    <col min="7" max="7" width="9" style="0" customWidth="1"/>
    <col min="8" max="8" width="6.69921875" style="0" customWidth="1"/>
    <col min="9" max="11" width="6.3984375" style="0" customWidth="1"/>
    <col min="12" max="12" width="5.69921875" style="0" customWidth="1"/>
    <col min="13" max="13" width="7.3984375" style="0" customWidth="1"/>
    <col min="14" max="14" width="7.69921875" style="0" customWidth="1"/>
    <col min="15" max="15" width="8.19921875" style="0" customWidth="1"/>
    <col min="16" max="16" width="7.19921875" style="0" customWidth="1"/>
    <col min="17" max="17" width="8.19921875" style="0" customWidth="1"/>
    <col min="18" max="18" width="4.3984375" style="0" customWidth="1"/>
  </cols>
  <sheetData>
    <row r="1" spans="12:17" s="1" customFormat="1" ht="14.25">
      <c r="L1" s="159" t="s">
        <v>1366</v>
      </c>
      <c r="M1" s="159"/>
      <c r="N1" s="159"/>
      <c r="O1" s="159"/>
      <c r="P1" s="159"/>
      <c r="Q1" s="159"/>
    </row>
    <row r="2" spans="12:17" s="1" customFormat="1" ht="14.25">
      <c r="L2" s="159"/>
      <c r="M2" s="159"/>
      <c r="N2" s="159"/>
      <c r="O2" s="159"/>
      <c r="P2" s="159"/>
      <c r="Q2" s="159"/>
    </row>
    <row r="3" spans="12:17" s="1" customFormat="1" ht="14.25">
      <c r="L3" s="159"/>
      <c r="M3" s="159"/>
      <c r="N3" s="159"/>
      <c r="O3" s="159"/>
      <c r="P3" s="159"/>
      <c r="Q3" s="159"/>
    </row>
    <row r="4" spans="1:18" ht="25.5" customHeight="1" thickBot="1">
      <c r="A4" s="188" t="s">
        <v>1365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"/>
    </row>
    <row r="5" spans="1:18" ht="16.5" customHeight="1">
      <c r="A5" s="166" t="s">
        <v>11</v>
      </c>
      <c r="B5" s="157" t="s">
        <v>45</v>
      </c>
      <c r="C5" s="157" t="s">
        <v>0</v>
      </c>
      <c r="D5" s="157"/>
      <c r="E5" s="157"/>
      <c r="F5" s="157" t="s">
        <v>9</v>
      </c>
      <c r="G5" s="160" t="s">
        <v>50</v>
      </c>
      <c r="H5" s="212" t="s">
        <v>47</v>
      </c>
      <c r="I5" s="157" t="s">
        <v>1</v>
      </c>
      <c r="J5" s="158" t="s">
        <v>2</v>
      </c>
      <c r="K5" s="158"/>
      <c r="L5" s="158"/>
      <c r="M5" s="157" t="s">
        <v>3</v>
      </c>
      <c r="N5" s="157"/>
      <c r="O5" s="157"/>
      <c r="P5" s="160" t="s">
        <v>48</v>
      </c>
      <c r="Q5" s="214" t="s">
        <v>33</v>
      </c>
      <c r="R5" s="215"/>
    </row>
    <row r="6" spans="1:18" ht="39" customHeight="1">
      <c r="A6" s="167"/>
      <c r="B6" s="146"/>
      <c r="C6" s="85" t="s">
        <v>4</v>
      </c>
      <c r="D6" s="85" t="s">
        <v>5</v>
      </c>
      <c r="E6" s="85" t="s">
        <v>13</v>
      </c>
      <c r="F6" s="146"/>
      <c r="G6" s="161"/>
      <c r="H6" s="213"/>
      <c r="I6" s="146"/>
      <c r="J6" s="85" t="s">
        <v>6</v>
      </c>
      <c r="K6" s="85" t="s">
        <v>7</v>
      </c>
      <c r="L6" s="27" t="s">
        <v>8</v>
      </c>
      <c r="M6" s="27" t="s">
        <v>6</v>
      </c>
      <c r="N6" s="27" t="s">
        <v>7</v>
      </c>
      <c r="O6" s="27" t="s">
        <v>8</v>
      </c>
      <c r="P6" s="161"/>
      <c r="Q6" s="216"/>
      <c r="R6" s="217"/>
    </row>
    <row r="7" spans="1:18" ht="14.25">
      <c r="A7" s="6">
        <v>1</v>
      </c>
      <c r="B7" s="30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28">
        <v>16</v>
      </c>
      <c r="Q7" s="210">
        <v>17</v>
      </c>
      <c r="R7" s="211"/>
    </row>
    <row r="8" spans="1:18" ht="17.25" customHeight="1">
      <c r="A8" s="70">
        <v>1</v>
      </c>
      <c r="B8" s="71" t="s">
        <v>77</v>
      </c>
      <c r="C8" s="44" t="s">
        <v>396</v>
      </c>
      <c r="D8" s="44"/>
      <c r="E8" s="44">
        <v>1</v>
      </c>
      <c r="F8" s="65" t="s">
        <v>397</v>
      </c>
      <c r="G8" s="89" t="s">
        <v>399</v>
      </c>
      <c r="H8" s="86" t="s">
        <v>197</v>
      </c>
      <c r="I8" s="44" t="s">
        <v>398</v>
      </c>
      <c r="J8" s="74">
        <v>7222</v>
      </c>
      <c r="K8" s="74">
        <v>0</v>
      </c>
      <c r="L8" s="74">
        <f>SUM(J8-K8)</f>
        <v>7222</v>
      </c>
      <c r="M8" s="48">
        <v>180550</v>
      </c>
      <c r="N8" s="48">
        <v>0</v>
      </c>
      <c r="O8" s="48">
        <f aca="true" t="shared" si="0" ref="O8:O70">SUM(M8-N8)</f>
        <v>180550</v>
      </c>
      <c r="P8" s="72" t="s">
        <v>77</v>
      </c>
      <c r="Q8" s="178" t="s">
        <v>68</v>
      </c>
      <c r="R8" s="179"/>
    </row>
    <row r="9" spans="1:18" ht="17.25" customHeight="1">
      <c r="A9" s="70">
        <v>2</v>
      </c>
      <c r="B9" s="71" t="s">
        <v>77</v>
      </c>
      <c r="C9" s="44">
        <v>1256</v>
      </c>
      <c r="D9" s="44"/>
      <c r="E9" s="44">
        <v>2</v>
      </c>
      <c r="F9" s="44" t="s">
        <v>434</v>
      </c>
      <c r="G9" s="89" t="s">
        <v>400</v>
      </c>
      <c r="H9" s="89" t="s">
        <v>84</v>
      </c>
      <c r="I9" s="44" t="s">
        <v>398</v>
      </c>
      <c r="J9" s="74">
        <v>4253</v>
      </c>
      <c r="K9" s="74">
        <v>0</v>
      </c>
      <c r="L9" s="74">
        <f>SUM(J9-K9)</f>
        <v>4253</v>
      </c>
      <c r="M9" s="48">
        <v>106325</v>
      </c>
      <c r="N9" s="48">
        <v>0</v>
      </c>
      <c r="O9" s="48">
        <f t="shared" si="0"/>
        <v>106325</v>
      </c>
      <c r="P9" s="72" t="s">
        <v>77</v>
      </c>
      <c r="Q9" s="178" t="s">
        <v>68</v>
      </c>
      <c r="R9" s="179"/>
    </row>
    <row r="10" spans="1:18" ht="17.25" customHeight="1">
      <c r="A10" s="70">
        <v>3</v>
      </c>
      <c r="B10" s="71" t="s">
        <v>77</v>
      </c>
      <c r="C10" s="44">
        <v>2488</v>
      </c>
      <c r="D10" s="44"/>
      <c r="E10" s="44">
        <v>3</v>
      </c>
      <c r="F10" s="44" t="s">
        <v>435</v>
      </c>
      <c r="G10" s="89" t="s">
        <v>401</v>
      </c>
      <c r="H10" s="89" t="s">
        <v>436</v>
      </c>
      <c r="I10" s="44" t="s">
        <v>398</v>
      </c>
      <c r="J10" s="74">
        <v>815</v>
      </c>
      <c r="K10" s="74">
        <v>0</v>
      </c>
      <c r="L10" s="74">
        <f aca="true" t="shared" si="1" ref="L10:L73">SUM(J10-K10)</f>
        <v>815</v>
      </c>
      <c r="M10" s="48">
        <v>20375</v>
      </c>
      <c r="N10" s="48">
        <v>0</v>
      </c>
      <c r="O10" s="48">
        <f t="shared" si="0"/>
        <v>20375</v>
      </c>
      <c r="P10" s="72" t="s">
        <v>77</v>
      </c>
      <c r="Q10" s="178" t="s">
        <v>68</v>
      </c>
      <c r="R10" s="179"/>
    </row>
    <row r="11" spans="1:18" ht="17.25" customHeight="1">
      <c r="A11" s="70">
        <v>4</v>
      </c>
      <c r="B11" s="71" t="s">
        <v>77</v>
      </c>
      <c r="C11" s="44">
        <v>2529</v>
      </c>
      <c r="D11" s="44"/>
      <c r="E11" s="44">
        <v>4</v>
      </c>
      <c r="F11" s="44" t="s">
        <v>435</v>
      </c>
      <c r="G11" s="89" t="s">
        <v>402</v>
      </c>
      <c r="H11" s="89" t="s">
        <v>87</v>
      </c>
      <c r="I11" s="44" t="s">
        <v>398</v>
      </c>
      <c r="J11" s="74">
        <v>792</v>
      </c>
      <c r="K11" s="74">
        <v>0</v>
      </c>
      <c r="L11" s="74">
        <f t="shared" si="1"/>
        <v>792</v>
      </c>
      <c r="M11" s="48">
        <v>19800</v>
      </c>
      <c r="N11" s="48">
        <v>0</v>
      </c>
      <c r="O11" s="48">
        <f t="shared" si="0"/>
        <v>19800</v>
      </c>
      <c r="P11" s="72" t="s">
        <v>77</v>
      </c>
      <c r="Q11" s="178" t="s">
        <v>68</v>
      </c>
      <c r="R11" s="179"/>
    </row>
    <row r="12" spans="1:18" ht="17.25" customHeight="1">
      <c r="A12" s="70">
        <v>5</v>
      </c>
      <c r="B12" s="71" t="s">
        <v>77</v>
      </c>
      <c r="C12" s="44">
        <v>784</v>
      </c>
      <c r="D12" s="44"/>
      <c r="E12" s="44">
        <v>5</v>
      </c>
      <c r="F12" s="44" t="s">
        <v>437</v>
      </c>
      <c r="G12" s="89" t="s">
        <v>403</v>
      </c>
      <c r="H12" s="89" t="s">
        <v>84</v>
      </c>
      <c r="I12" s="44" t="s">
        <v>398</v>
      </c>
      <c r="J12" s="74">
        <v>2959</v>
      </c>
      <c r="K12" s="74">
        <v>0</v>
      </c>
      <c r="L12" s="74">
        <f>SUM(J12-K12)</f>
        <v>2959</v>
      </c>
      <c r="M12" s="48">
        <v>73975</v>
      </c>
      <c r="N12" s="48">
        <v>0</v>
      </c>
      <c r="O12" s="48">
        <f t="shared" si="0"/>
        <v>73975</v>
      </c>
      <c r="P12" s="72" t="s">
        <v>77</v>
      </c>
      <c r="Q12" s="178" t="s">
        <v>68</v>
      </c>
      <c r="R12" s="179"/>
    </row>
    <row r="13" spans="1:18" ht="17.25" customHeight="1">
      <c r="A13" s="70">
        <v>6</v>
      </c>
      <c r="B13" s="71" t="s">
        <v>77</v>
      </c>
      <c r="C13" s="45" t="s">
        <v>186</v>
      </c>
      <c r="D13" s="44"/>
      <c r="E13" s="44">
        <v>6</v>
      </c>
      <c r="F13" s="65" t="s">
        <v>438</v>
      </c>
      <c r="G13" s="89" t="s">
        <v>404</v>
      </c>
      <c r="H13" s="89" t="s">
        <v>84</v>
      </c>
      <c r="I13" s="44" t="s">
        <v>398</v>
      </c>
      <c r="J13" s="74">
        <v>1553</v>
      </c>
      <c r="K13" s="74">
        <v>0</v>
      </c>
      <c r="L13" s="74">
        <f t="shared" si="1"/>
        <v>1553</v>
      </c>
      <c r="M13" s="48">
        <v>38825</v>
      </c>
      <c r="N13" s="48">
        <v>0</v>
      </c>
      <c r="O13" s="48">
        <f t="shared" si="0"/>
        <v>38825</v>
      </c>
      <c r="P13" s="72" t="s">
        <v>77</v>
      </c>
      <c r="Q13" s="178" t="s">
        <v>68</v>
      </c>
      <c r="R13" s="179"/>
    </row>
    <row r="14" spans="1:18" ht="17.25" customHeight="1">
      <c r="A14" s="70">
        <v>7</v>
      </c>
      <c r="B14" s="71" t="s">
        <v>77</v>
      </c>
      <c r="C14" s="45" t="s">
        <v>188</v>
      </c>
      <c r="D14" s="44"/>
      <c r="E14" s="44">
        <v>7</v>
      </c>
      <c r="F14" s="65" t="s">
        <v>438</v>
      </c>
      <c r="G14" s="89" t="s">
        <v>405</v>
      </c>
      <c r="H14" s="89" t="s">
        <v>103</v>
      </c>
      <c r="I14" s="44" t="s">
        <v>398</v>
      </c>
      <c r="J14" s="74">
        <v>1939</v>
      </c>
      <c r="K14" s="74">
        <v>0</v>
      </c>
      <c r="L14" s="74">
        <f t="shared" si="1"/>
        <v>1939</v>
      </c>
      <c r="M14" s="48">
        <v>48475</v>
      </c>
      <c r="N14" s="48">
        <v>0</v>
      </c>
      <c r="O14" s="48">
        <f t="shared" si="0"/>
        <v>48475</v>
      </c>
      <c r="P14" s="72" t="s">
        <v>77</v>
      </c>
      <c r="Q14" s="178" t="s">
        <v>68</v>
      </c>
      <c r="R14" s="179"/>
    </row>
    <row r="15" spans="1:18" ht="17.25" customHeight="1">
      <c r="A15" s="70">
        <v>8</v>
      </c>
      <c r="B15" s="71" t="s">
        <v>77</v>
      </c>
      <c r="C15" s="45" t="s">
        <v>439</v>
      </c>
      <c r="D15" s="44"/>
      <c r="E15" s="44">
        <v>8</v>
      </c>
      <c r="F15" s="65" t="s">
        <v>440</v>
      </c>
      <c r="G15" s="89" t="s">
        <v>406</v>
      </c>
      <c r="H15" s="89" t="s">
        <v>87</v>
      </c>
      <c r="I15" s="44" t="s">
        <v>398</v>
      </c>
      <c r="J15" s="74">
        <v>1803</v>
      </c>
      <c r="K15" s="74">
        <v>0</v>
      </c>
      <c r="L15" s="74">
        <f t="shared" si="1"/>
        <v>1803</v>
      </c>
      <c r="M15" s="48">
        <v>45075</v>
      </c>
      <c r="N15" s="48">
        <v>0</v>
      </c>
      <c r="O15" s="48">
        <f t="shared" si="0"/>
        <v>45075</v>
      </c>
      <c r="P15" s="72" t="s">
        <v>77</v>
      </c>
      <c r="Q15" s="178" t="s">
        <v>68</v>
      </c>
      <c r="R15" s="179"/>
    </row>
    <row r="16" spans="1:18" ht="17.25" customHeight="1">
      <c r="A16" s="70">
        <v>9</v>
      </c>
      <c r="B16" s="71" t="s">
        <v>77</v>
      </c>
      <c r="C16" s="45" t="s">
        <v>441</v>
      </c>
      <c r="D16" s="44"/>
      <c r="E16" s="44">
        <v>9</v>
      </c>
      <c r="F16" s="65" t="s">
        <v>442</v>
      </c>
      <c r="G16" s="89" t="s">
        <v>407</v>
      </c>
      <c r="H16" s="86" t="s">
        <v>18</v>
      </c>
      <c r="I16" s="44" t="s">
        <v>398</v>
      </c>
      <c r="J16" s="74">
        <v>11859</v>
      </c>
      <c r="K16" s="74">
        <v>0</v>
      </c>
      <c r="L16" s="74">
        <f t="shared" si="1"/>
        <v>11859</v>
      </c>
      <c r="M16" s="48">
        <v>296475</v>
      </c>
      <c r="N16" s="48">
        <v>0</v>
      </c>
      <c r="O16" s="48">
        <f t="shared" si="0"/>
        <v>296475</v>
      </c>
      <c r="P16" s="72" t="s">
        <v>77</v>
      </c>
      <c r="Q16" s="178" t="s">
        <v>68</v>
      </c>
      <c r="R16" s="179"/>
    </row>
    <row r="17" spans="1:18" ht="17.25" customHeight="1">
      <c r="A17" s="70">
        <v>10</v>
      </c>
      <c r="B17" s="71" t="s">
        <v>77</v>
      </c>
      <c r="C17" s="45" t="s">
        <v>443</v>
      </c>
      <c r="D17" s="44"/>
      <c r="E17" s="44">
        <v>10</v>
      </c>
      <c r="F17" s="65" t="s">
        <v>444</v>
      </c>
      <c r="G17" s="89" t="s">
        <v>408</v>
      </c>
      <c r="H17" s="89" t="s">
        <v>445</v>
      </c>
      <c r="I17" s="44" t="s">
        <v>398</v>
      </c>
      <c r="J17" s="74">
        <v>4873</v>
      </c>
      <c r="K17" s="74">
        <v>0</v>
      </c>
      <c r="L17" s="74">
        <f t="shared" si="1"/>
        <v>4873</v>
      </c>
      <c r="M17" s="48">
        <v>121825</v>
      </c>
      <c r="N17" s="48">
        <v>0</v>
      </c>
      <c r="O17" s="48">
        <f t="shared" si="0"/>
        <v>121825</v>
      </c>
      <c r="P17" s="72" t="s">
        <v>77</v>
      </c>
      <c r="Q17" s="178" t="s">
        <v>68</v>
      </c>
      <c r="R17" s="179"/>
    </row>
    <row r="18" spans="1:18" ht="17.25" customHeight="1">
      <c r="A18" s="70">
        <v>11</v>
      </c>
      <c r="B18" s="71" t="s">
        <v>77</v>
      </c>
      <c r="C18" s="45" t="s">
        <v>446</v>
      </c>
      <c r="D18" s="44"/>
      <c r="E18" s="44">
        <v>11</v>
      </c>
      <c r="F18" s="65" t="s">
        <v>447</v>
      </c>
      <c r="G18" s="89" t="s">
        <v>409</v>
      </c>
      <c r="H18" s="89" t="s">
        <v>87</v>
      </c>
      <c r="I18" s="44" t="s">
        <v>398</v>
      </c>
      <c r="J18" s="74">
        <v>1068</v>
      </c>
      <c r="K18" s="74">
        <v>0</v>
      </c>
      <c r="L18" s="74">
        <f t="shared" si="1"/>
        <v>1068</v>
      </c>
      <c r="M18" s="48">
        <v>26700</v>
      </c>
      <c r="N18" s="48">
        <v>0</v>
      </c>
      <c r="O18" s="48">
        <f t="shared" si="0"/>
        <v>26700</v>
      </c>
      <c r="P18" s="72" t="s">
        <v>77</v>
      </c>
      <c r="Q18" s="178" t="s">
        <v>68</v>
      </c>
      <c r="R18" s="179"/>
    </row>
    <row r="19" spans="1:18" ht="17.25" customHeight="1">
      <c r="A19" s="70">
        <v>12</v>
      </c>
      <c r="B19" s="71" t="s">
        <v>77</v>
      </c>
      <c r="C19" s="45" t="s">
        <v>448</v>
      </c>
      <c r="D19" s="44"/>
      <c r="E19" s="44">
        <v>12</v>
      </c>
      <c r="F19" s="65" t="s">
        <v>447</v>
      </c>
      <c r="G19" s="89" t="s">
        <v>410</v>
      </c>
      <c r="H19" s="89" t="s">
        <v>87</v>
      </c>
      <c r="I19" s="44" t="s">
        <v>398</v>
      </c>
      <c r="J19" s="74">
        <v>82</v>
      </c>
      <c r="K19" s="74">
        <v>0</v>
      </c>
      <c r="L19" s="74">
        <f t="shared" si="1"/>
        <v>82</v>
      </c>
      <c r="M19" s="48">
        <v>2050</v>
      </c>
      <c r="N19" s="48">
        <v>0</v>
      </c>
      <c r="O19" s="48">
        <f t="shared" si="0"/>
        <v>2050</v>
      </c>
      <c r="P19" s="72" t="s">
        <v>77</v>
      </c>
      <c r="Q19" s="178" t="s">
        <v>68</v>
      </c>
      <c r="R19" s="179"/>
    </row>
    <row r="20" spans="1:18" ht="17.25" customHeight="1">
      <c r="A20" s="70">
        <v>13</v>
      </c>
      <c r="B20" s="71" t="s">
        <v>77</v>
      </c>
      <c r="C20" s="45" t="s">
        <v>449</v>
      </c>
      <c r="D20" s="44"/>
      <c r="E20" s="44">
        <v>13</v>
      </c>
      <c r="F20" s="65" t="s">
        <v>450</v>
      </c>
      <c r="G20" s="89" t="s">
        <v>411</v>
      </c>
      <c r="H20" s="89" t="s">
        <v>324</v>
      </c>
      <c r="I20" s="44" t="s">
        <v>398</v>
      </c>
      <c r="J20" s="74">
        <v>362</v>
      </c>
      <c r="K20" s="74">
        <v>0</v>
      </c>
      <c r="L20" s="74">
        <f t="shared" si="1"/>
        <v>362</v>
      </c>
      <c r="M20" s="48">
        <v>9050</v>
      </c>
      <c r="N20" s="48">
        <v>0</v>
      </c>
      <c r="O20" s="48">
        <f t="shared" si="0"/>
        <v>9050</v>
      </c>
      <c r="P20" s="72" t="s">
        <v>77</v>
      </c>
      <c r="Q20" s="178" t="s">
        <v>68</v>
      </c>
      <c r="R20" s="179"/>
    </row>
    <row r="21" spans="1:18" ht="17.25" customHeight="1">
      <c r="A21" s="70">
        <v>14</v>
      </c>
      <c r="B21" s="71" t="s">
        <v>77</v>
      </c>
      <c r="C21" s="45" t="s">
        <v>451</v>
      </c>
      <c r="D21" s="44"/>
      <c r="E21" s="44">
        <v>14</v>
      </c>
      <c r="F21" s="65" t="s">
        <v>450</v>
      </c>
      <c r="G21" s="89" t="s">
        <v>412</v>
      </c>
      <c r="H21" s="89" t="s">
        <v>324</v>
      </c>
      <c r="I21" s="44" t="s">
        <v>398</v>
      </c>
      <c r="J21" s="74">
        <v>1009</v>
      </c>
      <c r="K21" s="74">
        <v>0</v>
      </c>
      <c r="L21" s="74">
        <f t="shared" si="1"/>
        <v>1009</v>
      </c>
      <c r="M21" s="48">
        <v>25225</v>
      </c>
      <c r="N21" s="48">
        <v>0</v>
      </c>
      <c r="O21" s="48">
        <f t="shared" si="0"/>
        <v>25225</v>
      </c>
      <c r="P21" s="72" t="s">
        <v>77</v>
      </c>
      <c r="Q21" s="178" t="s">
        <v>68</v>
      </c>
      <c r="R21" s="179"/>
    </row>
    <row r="22" spans="1:18" ht="17.25" customHeight="1">
      <c r="A22" s="70">
        <v>15</v>
      </c>
      <c r="B22" s="71" t="s">
        <v>77</v>
      </c>
      <c r="C22" s="45" t="s">
        <v>452</v>
      </c>
      <c r="D22" s="44"/>
      <c r="E22" s="44">
        <v>15</v>
      </c>
      <c r="F22" s="65" t="s">
        <v>453</v>
      </c>
      <c r="G22" s="89" t="s">
        <v>413</v>
      </c>
      <c r="H22" s="90" t="s">
        <v>84</v>
      </c>
      <c r="I22" s="44" t="s">
        <v>398</v>
      </c>
      <c r="J22" s="74">
        <v>761</v>
      </c>
      <c r="K22" s="74">
        <v>0</v>
      </c>
      <c r="L22" s="74">
        <f t="shared" si="1"/>
        <v>761</v>
      </c>
      <c r="M22" s="48">
        <v>19025</v>
      </c>
      <c r="N22" s="48">
        <v>0</v>
      </c>
      <c r="O22" s="48">
        <f t="shared" si="0"/>
        <v>19025</v>
      </c>
      <c r="P22" s="72" t="s">
        <v>77</v>
      </c>
      <c r="Q22" s="178" t="s">
        <v>68</v>
      </c>
      <c r="R22" s="179"/>
    </row>
    <row r="23" spans="1:18" ht="17.25" customHeight="1">
      <c r="A23" s="70">
        <v>16</v>
      </c>
      <c r="B23" s="71" t="s">
        <v>77</v>
      </c>
      <c r="C23" s="45" t="s">
        <v>454</v>
      </c>
      <c r="D23" s="44"/>
      <c r="E23" s="44">
        <v>16</v>
      </c>
      <c r="F23" s="65" t="s">
        <v>455</v>
      </c>
      <c r="G23" s="89" t="s">
        <v>414</v>
      </c>
      <c r="H23" s="90" t="s">
        <v>456</v>
      </c>
      <c r="I23" s="44" t="s">
        <v>398</v>
      </c>
      <c r="J23" s="74">
        <v>2813</v>
      </c>
      <c r="K23" s="74">
        <v>0</v>
      </c>
      <c r="L23" s="74">
        <f t="shared" si="1"/>
        <v>2813</v>
      </c>
      <c r="M23" s="48">
        <v>70325</v>
      </c>
      <c r="N23" s="48">
        <v>0</v>
      </c>
      <c r="O23" s="48">
        <f t="shared" si="0"/>
        <v>70325</v>
      </c>
      <c r="P23" s="72" t="s">
        <v>77</v>
      </c>
      <c r="Q23" s="178" t="s">
        <v>68</v>
      </c>
      <c r="R23" s="179"/>
    </row>
    <row r="24" spans="1:18" ht="17.25" customHeight="1">
      <c r="A24" s="70">
        <v>17</v>
      </c>
      <c r="B24" s="71" t="s">
        <v>77</v>
      </c>
      <c r="C24" s="45" t="s">
        <v>457</v>
      </c>
      <c r="D24" s="44"/>
      <c r="E24" s="44">
        <v>17</v>
      </c>
      <c r="F24" s="65" t="s">
        <v>455</v>
      </c>
      <c r="G24" s="89" t="s">
        <v>415</v>
      </c>
      <c r="H24" s="90" t="s">
        <v>458</v>
      </c>
      <c r="I24" s="44" t="s">
        <v>398</v>
      </c>
      <c r="J24" s="74">
        <v>351</v>
      </c>
      <c r="K24" s="74">
        <v>0</v>
      </c>
      <c r="L24" s="74">
        <f t="shared" si="1"/>
        <v>351</v>
      </c>
      <c r="M24" s="48">
        <v>8775</v>
      </c>
      <c r="N24" s="48">
        <v>0</v>
      </c>
      <c r="O24" s="48">
        <f t="shared" si="0"/>
        <v>8775</v>
      </c>
      <c r="P24" s="72" t="s">
        <v>77</v>
      </c>
      <c r="Q24" s="178" t="s">
        <v>68</v>
      </c>
      <c r="R24" s="179"/>
    </row>
    <row r="25" spans="1:18" ht="17.25" customHeight="1">
      <c r="A25" s="70">
        <v>18</v>
      </c>
      <c r="B25" s="71" t="s">
        <v>77</v>
      </c>
      <c r="C25" s="45" t="s">
        <v>459</v>
      </c>
      <c r="D25" s="44"/>
      <c r="E25" s="44">
        <v>18</v>
      </c>
      <c r="F25" s="65" t="s">
        <v>455</v>
      </c>
      <c r="G25" s="89" t="s">
        <v>416</v>
      </c>
      <c r="H25" s="90" t="s">
        <v>336</v>
      </c>
      <c r="I25" s="44" t="s">
        <v>398</v>
      </c>
      <c r="J25" s="74">
        <v>112</v>
      </c>
      <c r="K25" s="74">
        <v>0</v>
      </c>
      <c r="L25" s="74">
        <f>SUM(J25-K25)</f>
        <v>112</v>
      </c>
      <c r="M25" s="48">
        <v>2800</v>
      </c>
      <c r="N25" s="48">
        <v>0</v>
      </c>
      <c r="O25" s="48">
        <f t="shared" si="0"/>
        <v>2800</v>
      </c>
      <c r="P25" s="72" t="s">
        <v>77</v>
      </c>
      <c r="Q25" s="178" t="s">
        <v>68</v>
      </c>
      <c r="R25" s="179"/>
    </row>
    <row r="26" spans="1:18" ht="17.25" customHeight="1">
      <c r="A26" s="70">
        <v>19</v>
      </c>
      <c r="B26" s="71" t="s">
        <v>77</v>
      </c>
      <c r="C26" s="45" t="s">
        <v>460</v>
      </c>
      <c r="D26" s="44"/>
      <c r="E26" s="44">
        <v>19</v>
      </c>
      <c r="F26" s="65" t="s">
        <v>461</v>
      </c>
      <c r="G26" s="89" t="s">
        <v>417</v>
      </c>
      <c r="H26" s="90" t="s">
        <v>122</v>
      </c>
      <c r="I26" s="44" t="s">
        <v>398</v>
      </c>
      <c r="J26" s="74">
        <v>4650</v>
      </c>
      <c r="K26" s="74">
        <v>0</v>
      </c>
      <c r="L26" s="74">
        <f t="shared" si="1"/>
        <v>4650</v>
      </c>
      <c r="M26" s="48">
        <v>116250</v>
      </c>
      <c r="N26" s="48">
        <v>0</v>
      </c>
      <c r="O26" s="48">
        <f t="shared" si="0"/>
        <v>116250</v>
      </c>
      <c r="P26" s="72" t="s">
        <v>77</v>
      </c>
      <c r="Q26" s="178" t="s">
        <v>68</v>
      </c>
      <c r="R26" s="179"/>
    </row>
    <row r="27" spans="1:18" ht="17.25" customHeight="1">
      <c r="A27" s="70">
        <v>20</v>
      </c>
      <c r="B27" s="71" t="s">
        <v>77</v>
      </c>
      <c r="C27" s="45" t="s">
        <v>462</v>
      </c>
      <c r="D27" s="44"/>
      <c r="E27" s="44">
        <v>20</v>
      </c>
      <c r="F27" s="65" t="s">
        <v>461</v>
      </c>
      <c r="G27" s="89" t="s">
        <v>418</v>
      </c>
      <c r="H27" s="90" t="s">
        <v>122</v>
      </c>
      <c r="I27" s="44" t="s">
        <v>398</v>
      </c>
      <c r="J27" s="74">
        <v>83</v>
      </c>
      <c r="K27" s="74">
        <v>0</v>
      </c>
      <c r="L27" s="74">
        <f t="shared" si="1"/>
        <v>83</v>
      </c>
      <c r="M27" s="48">
        <v>2075</v>
      </c>
      <c r="N27" s="48">
        <v>0</v>
      </c>
      <c r="O27" s="48">
        <f t="shared" si="0"/>
        <v>2075</v>
      </c>
      <c r="P27" s="72" t="s">
        <v>77</v>
      </c>
      <c r="Q27" s="178" t="s">
        <v>68</v>
      </c>
      <c r="R27" s="179"/>
    </row>
    <row r="28" spans="1:18" ht="15.75" customHeight="1">
      <c r="A28" s="70">
        <v>21</v>
      </c>
      <c r="B28" s="71" t="s">
        <v>77</v>
      </c>
      <c r="C28" s="45" t="s">
        <v>463</v>
      </c>
      <c r="D28" s="44"/>
      <c r="E28" s="44">
        <v>21</v>
      </c>
      <c r="F28" s="65" t="s">
        <v>461</v>
      </c>
      <c r="G28" s="89" t="s">
        <v>419</v>
      </c>
      <c r="H28" s="90" t="s">
        <v>122</v>
      </c>
      <c r="I28" s="44" t="s">
        <v>398</v>
      </c>
      <c r="J28" s="74">
        <v>82</v>
      </c>
      <c r="K28" s="74">
        <v>0</v>
      </c>
      <c r="L28" s="74">
        <f t="shared" si="1"/>
        <v>82</v>
      </c>
      <c r="M28" s="48">
        <v>2050</v>
      </c>
      <c r="N28" s="48">
        <v>0</v>
      </c>
      <c r="O28" s="48">
        <f t="shared" si="0"/>
        <v>2050</v>
      </c>
      <c r="P28" s="72" t="s">
        <v>77</v>
      </c>
      <c r="Q28" s="178" t="s">
        <v>68</v>
      </c>
      <c r="R28" s="179"/>
    </row>
    <row r="29" spans="1:18" ht="15.75" customHeight="1">
      <c r="A29" s="70">
        <v>22</v>
      </c>
      <c r="B29" s="71" t="s">
        <v>77</v>
      </c>
      <c r="C29" s="45" t="s">
        <v>464</v>
      </c>
      <c r="D29" s="44"/>
      <c r="E29" s="44">
        <v>22</v>
      </c>
      <c r="F29" s="65" t="s">
        <v>461</v>
      </c>
      <c r="G29" s="89" t="s">
        <v>420</v>
      </c>
      <c r="H29" s="90" t="s">
        <v>465</v>
      </c>
      <c r="I29" s="44" t="s">
        <v>398</v>
      </c>
      <c r="J29" s="74">
        <v>82</v>
      </c>
      <c r="K29" s="74">
        <v>0</v>
      </c>
      <c r="L29" s="74">
        <f t="shared" si="1"/>
        <v>82</v>
      </c>
      <c r="M29" s="48">
        <v>2050</v>
      </c>
      <c r="N29" s="48">
        <v>0</v>
      </c>
      <c r="O29" s="48">
        <f t="shared" si="0"/>
        <v>2050</v>
      </c>
      <c r="P29" s="72" t="s">
        <v>77</v>
      </c>
      <c r="Q29" s="178" t="s">
        <v>68</v>
      </c>
      <c r="R29" s="179"/>
    </row>
    <row r="30" spans="1:18" ht="15.75" customHeight="1">
      <c r="A30" s="70">
        <v>23</v>
      </c>
      <c r="B30" s="71" t="s">
        <v>77</v>
      </c>
      <c r="C30" s="45" t="s">
        <v>466</v>
      </c>
      <c r="D30" s="44"/>
      <c r="E30" s="44">
        <v>23</v>
      </c>
      <c r="F30" s="65" t="s">
        <v>461</v>
      </c>
      <c r="G30" s="89" t="s">
        <v>421</v>
      </c>
      <c r="H30" s="90" t="s">
        <v>467</v>
      </c>
      <c r="I30" s="44" t="s">
        <v>398</v>
      </c>
      <c r="J30" s="74">
        <v>66</v>
      </c>
      <c r="K30" s="74">
        <v>0</v>
      </c>
      <c r="L30" s="74">
        <f t="shared" si="1"/>
        <v>66</v>
      </c>
      <c r="M30" s="48">
        <v>1650</v>
      </c>
      <c r="N30" s="48">
        <v>0</v>
      </c>
      <c r="O30" s="48">
        <f t="shared" si="0"/>
        <v>1650</v>
      </c>
      <c r="P30" s="72" t="s">
        <v>77</v>
      </c>
      <c r="Q30" s="178" t="s">
        <v>68</v>
      </c>
      <c r="R30" s="179"/>
    </row>
    <row r="31" spans="1:18" s="49" customFormat="1" ht="15.75" customHeight="1">
      <c r="A31" s="70">
        <v>24</v>
      </c>
      <c r="B31" s="71" t="s">
        <v>77</v>
      </c>
      <c r="C31" s="45" t="s">
        <v>468</v>
      </c>
      <c r="D31" s="44"/>
      <c r="E31" s="44">
        <v>24</v>
      </c>
      <c r="F31" s="65" t="s">
        <v>461</v>
      </c>
      <c r="G31" s="91" t="s">
        <v>422</v>
      </c>
      <c r="H31" s="91" t="s">
        <v>122</v>
      </c>
      <c r="I31" s="44" t="s">
        <v>398</v>
      </c>
      <c r="J31" s="74">
        <v>11</v>
      </c>
      <c r="K31" s="74">
        <v>0</v>
      </c>
      <c r="L31" s="74">
        <f t="shared" si="1"/>
        <v>11</v>
      </c>
      <c r="M31" s="48">
        <v>275</v>
      </c>
      <c r="N31" s="48">
        <v>0</v>
      </c>
      <c r="O31" s="48">
        <f t="shared" si="0"/>
        <v>275</v>
      </c>
      <c r="P31" s="72" t="s">
        <v>77</v>
      </c>
      <c r="Q31" s="178" t="s">
        <v>68</v>
      </c>
      <c r="R31" s="179"/>
    </row>
    <row r="32" spans="1:18" ht="15.75" customHeight="1">
      <c r="A32" s="70">
        <v>25</v>
      </c>
      <c r="B32" s="71" t="s">
        <v>77</v>
      </c>
      <c r="C32" s="45" t="s">
        <v>604</v>
      </c>
      <c r="D32" s="44"/>
      <c r="E32" s="44">
        <v>25</v>
      </c>
      <c r="F32" s="65" t="s">
        <v>461</v>
      </c>
      <c r="G32" s="89" t="s">
        <v>423</v>
      </c>
      <c r="H32" s="91" t="s">
        <v>605</v>
      </c>
      <c r="I32" s="44" t="s">
        <v>398</v>
      </c>
      <c r="J32" s="74">
        <v>457</v>
      </c>
      <c r="K32" s="74">
        <v>0</v>
      </c>
      <c r="L32" s="74">
        <f t="shared" si="1"/>
        <v>457</v>
      </c>
      <c r="M32" s="48">
        <v>11425</v>
      </c>
      <c r="N32" s="48">
        <v>0</v>
      </c>
      <c r="O32" s="48">
        <f t="shared" si="0"/>
        <v>11425</v>
      </c>
      <c r="P32" s="72" t="s">
        <v>77</v>
      </c>
      <c r="Q32" s="178" t="s">
        <v>68</v>
      </c>
      <c r="R32" s="179"/>
    </row>
    <row r="33" spans="1:18" ht="15.75" customHeight="1">
      <c r="A33" s="70">
        <v>26</v>
      </c>
      <c r="B33" s="71" t="s">
        <v>77</v>
      </c>
      <c r="C33" s="45" t="s">
        <v>606</v>
      </c>
      <c r="D33" s="44"/>
      <c r="E33" s="44">
        <v>26</v>
      </c>
      <c r="F33" s="65" t="s">
        <v>461</v>
      </c>
      <c r="G33" s="89" t="s">
        <v>424</v>
      </c>
      <c r="H33" s="91" t="s">
        <v>122</v>
      </c>
      <c r="I33" s="44" t="s">
        <v>398</v>
      </c>
      <c r="J33" s="74">
        <v>51</v>
      </c>
      <c r="K33" s="74">
        <v>0</v>
      </c>
      <c r="L33" s="74">
        <f t="shared" si="1"/>
        <v>51</v>
      </c>
      <c r="M33" s="48">
        <v>1275</v>
      </c>
      <c r="N33" s="48">
        <v>0</v>
      </c>
      <c r="O33" s="48">
        <f t="shared" si="0"/>
        <v>1275</v>
      </c>
      <c r="P33" s="72" t="s">
        <v>77</v>
      </c>
      <c r="Q33" s="178" t="s">
        <v>68</v>
      </c>
      <c r="R33" s="179"/>
    </row>
    <row r="34" spans="1:18" ht="15.75" customHeight="1">
      <c r="A34" s="70">
        <v>27</v>
      </c>
      <c r="B34" s="71" t="s">
        <v>77</v>
      </c>
      <c r="C34" s="45" t="s">
        <v>607</v>
      </c>
      <c r="D34" s="44"/>
      <c r="E34" s="44">
        <v>27</v>
      </c>
      <c r="F34" s="65" t="s">
        <v>608</v>
      </c>
      <c r="G34" s="89" t="s">
        <v>425</v>
      </c>
      <c r="H34" s="91" t="s">
        <v>191</v>
      </c>
      <c r="I34" s="44" t="s">
        <v>398</v>
      </c>
      <c r="J34" s="74">
        <v>506</v>
      </c>
      <c r="K34" s="74">
        <v>0</v>
      </c>
      <c r="L34" s="74">
        <f t="shared" si="1"/>
        <v>506</v>
      </c>
      <c r="M34" s="48">
        <v>12650</v>
      </c>
      <c r="N34" s="48">
        <v>0</v>
      </c>
      <c r="O34" s="48">
        <f t="shared" si="0"/>
        <v>12650</v>
      </c>
      <c r="P34" s="72" t="s">
        <v>77</v>
      </c>
      <c r="Q34" s="178" t="s">
        <v>68</v>
      </c>
      <c r="R34" s="179"/>
    </row>
    <row r="35" spans="1:18" ht="15.75" customHeight="1">
      <c r="A35" s="70">
        <v>28</v>
      </c>
      <c r="B35" s="71" t="s">
        <v>77</v>
      </c>
      <c r="C35" s="45" t="s">
        <v>609</v>
      </c>
      <c r="D35" s="44"/>
      <c r="E35" s="44">
        <v>28</v>
      </c>
      <c r="F35" s="65" t="s">
        <v>608</v>
      </c>
      <c r="G35" s="89" t="s">
        <v>426</v>
      </c>
      <c r="H35" s="91" t="s">
        <v>191</v>
      </c>
      <c r="I35" s="44" t="s">
        <v>398</v>
      </c>
      <c r="J35" s="74">
        <v>1</v>
      </c>
      <c r="K35" s="74">
        <v>0</v>
      </c>
      <c r="L35" s="74">
        <f t="shared" si="1"/>
        <v>1</v>
      </c>
      <c r="M35" s="48">
        <v>25</v>
      </c>
      <c r="N35" s="48">
        <v>0</v>
      </c>
      <c r="O35" s="48">
        <f t="shared" si="0"/>
        <v>25</v>
      </c>
      <c r="P35" s="72" t="s">
        <v>77</v>
      </c>
      <c r="Q35" s="178" t="s">
        <v>68</v>
      </c>
      <c r="R35" s="179"/>
    </row>
    <row r="36" spans="1:18" ht="15.75" customHeight="1">
      <c r="A36" s="70">
        <v>29</v>
      </c>
      <c r="B36" s="71" t="s">
        <v>77</v>
      </c>
      <c r="C36" s="45" t="s">
        <v>610</v>
      </c>
      <c r="D36" s="44"/>
      <c r="E36" s="44">
        <v>29</v>
      </c>
      <c r="F36" s="65" t="s">
        <v>608</v>
      </c>
      <c r="G36" s="89" t="s">
        <v>427</v>
      </c>
      <c r="H36" s="91" t="s">
        <v>611</v>
      </c>
      <c r="I36" s="44" t="s">
        <v>398</v>
      </c>
      <c r="J36" s="74">
        <v>260</v>
      </c>
      <c r="K36" s="74">
        <v>0</v>
      </c>
      <c r="L36" s="74">
        <f t="shared" si="1"/>
        <v>260</v>
      </c>
      <c r="M36" s="48">
        <v>6500</v>
      </c>
      <c r="N36" s="48">
        <v>0</v>
      </c>
      <c r="O36" s="48">
        <f t="shared" si="0"/>
        <v>6500</v>
      </c>
      <c r="P36" s="72" t="s">
        <v>77</v>
      </c>
      <c r="Q36" s="178" t="s">
        <v>68</v>
      </c>
      <c r="R36" s="179"/>
    </row>
    <row r="37" spans="1:18" ht="15.75" customHeight="1">
      <c r="A37" s="70">
        <v>30</v>
      </c>
      <c r="B37" s="71" t="s">
        <v>77</v>
      </c>
      <c r="C37" s="45" t="s">
        <v>612</v>
      </c>
      <c r="D37" s="44"/>
      <c r="E37" s="44">
        <v>30</v>
      </c>
      <c r="F37" s="65" t="s">
        <v>608</v>
      </c>
      <c r="G37" s="89" t="s">
        <v>428</v>
      </c>
      <c r="H37" s="91" t="s">
        <v>191</v>
      </c>
      <c r="I37" s="44" t="s">
        <v>398</v>
      </c>
      <c r="J37" s="74">
        <v>7202</v>
      </c>
      <c r="K37" s="74">
        <v>0</v>
      </c>
      <c r="L37" s="74">
        <f t="shared" si="1"/>
        <v>7202</v>
      </c>
      <c r="M37" s="48">
        <v>180050</v>
      </c>
      <c r="N37" s="48">
        <v>0</v>
      </c>
      <c r="O37" s="48">
        <f t="shared" si="0"/>
        <v>180050</v>
      </c>
      <c r="P37" s="72" t="s">
        <v>77</v>
      </c>
      <c r="Q37" s="178" t="s">
        <v>68</v>
      </c>
      <c r="R37" s="179"/>
    </row>
    <row r="38" spans="1:18" ht="15.75" customHeight="1">
      <c r="A38" s="70">
        <v>31</v>
      </c>
      <c r="B38" s="71" t="s">
        <v>77</v>
      </c>
      <c r="C38" s="45" t="s">
        <v>613</v>
      </c>
      <c r="D38" s="44"/>
      <c r="E38" s="44">
        <v>31</v>
      </c>
      <c r="F38" s="65" t="s">
        <v>608</v>
      </c>
      <c r="G38" s="89" t="s">
        <v>429</v>
      </c>
      <c r="H38" s="91" t="s">
        <v>78</v>
      </c>
      <c r="I38" s="44" t="s">
        <v>398</v>
      </c>
      <c r="J38" s="74">
        <v>81</v>
      </c>
      <c r="K38" s="74">
        <v>0</v>
      </c>
      <c r="L38" s="74">
        <f t="shared" si="1"/>
        <v>81</v>
      </c>
      <c r="M38" s="48">
        <v>2025</v>
      </c>
      <c r="N38" s="48">
        <v>0</v>
      </c>
      <c r="O38" s="48">
        <f t="shared" si="0"/>
        <v>2025</v>
      </c>
      <c r="P38" s="72" t="s">
        <v>77</v>
      </c>
      <c r="Q38" s="178" t="s">
        <v>68</v>
      </c>
      <c r="R38" s="179"/>
    </row>
    <row r="39" spans="1:18" ht="15.75" customHeight="1">
      <c r="A39" s="70">
        <v>32</v>
      </c>
      <c r="B39" s="71" t="s">
        <v>77</v>
      </c>
      <c r="C39" s="45" t="s">
        <v>614</v>
      </c>
      <c r="D39" s="44"/>
      <c r="E39" s="44">
        <v>32</v>
      </c>
      <c r="F39" s="65" t="s">
        <v>608</v>
      </c>
      <c r="G39" s="89" t="s">
        <v>430</v>
      </c>
      <c r="H39" s="91" t="s">
        <v>78</v>
      </c>
      <c r="I39" s="44" t="s">
        <v>398</v>
      </c>
      <c r="J39" s="74">
        <v>41</v>
      </c>
      <c r="K39" s="74">
        <v>0</v>
      </c>
      <c r="L39" s="74">
        <f t="shared" si="1"/>
        <v>41</v>
      </c>
      <c r="M39" s="48">
        <v>1025</v>
      </c>
      <c r="N39" s="48">
        <v>0</v>
      </c>
      <c r="O39" s="48">
        <f t="shared" si="0"/>
        <v>1025</v>
      </c>
      <c r="P39" s="72" t="s">
        <v>77</v>
      </c>
      <c r="Q39" s="178" t="s">
        <v>68</v>
      </c>
      <c r="R39" s="179"/>
    </row>
    <row r="40" spans="1:18" ht="15.75" customHeight="1">
      <c r="A40" s="70">
        <v>33</v>
      </c>
      <c r="B40" s="71" t="s">
        <v>77</v>
      </c>
      <c r="C40" s="45" t="s">
        <v>615</v>
      </c>
      <c r="D40" s="44"/>
      <c r="E40" s="44">
        <v>33</v>
      </c>
      <c r="F40" s="65" t="s">
        <v>608</v>
      </c>
      <c r="G40" s="89" t="s">
        <v>431</v>
      </c>
      <c r="H40" s="91" t="s">
        <v>78</v>
      </c>
      <c r="I40" s="44" t="s">
        <v>398</v>
      </c>
      <c r="J40" s="74">
        <v>96</v>
      </c>
      <c r="K40" s="74">
        <v>0</v>
      </c>
      <c r="L40" s="74">
        <f t="shared" si="1"/>
        <v>96</v>
      </c>
      <c r="M40" s="48">
        <v>2400</v>
      </c>
      <c r="N40" s="48">
        <v>0</v>
      </c>
      <c r="O40" s="48">
        <f t="shared" si="0"/>
        <v>2400</v>
      </c>
      <c r="P40" s="72" t="s">
        <v>77</v>
      </c>
      <c r="Q40" s="178" t="s">
        <v>68</v>
      </c>
      <c r="R40" s="179"/>
    </row>
    <row r="41" spans="1:18" ht="15.75" customHeight="1">
      <c r="A41" s="70">
        <v>34</v>
      </c>
      <c r="B41" s="71" t="s">
        <v>77</v>
      </c>
      <c r="C41" s="45" t="s">
        <v>616</v>
      </c>
      <c r="D41" s="44"/>
      <c r="E41" s="44">
        <v>34</v>
      </c>
      <c r="F41" s="65" t="s">
        <v>608</v>
      </c>
      <c r="G41" s="89" t="s">
        <v>432</v>
      </c>
      <c r="H41" s="91" t="s">
        <v>617</v>
      </c>
      <c r="I41" s="44" t="s">
        <v>398</v>
      </c>
      <c r="J41" s="74">
        <v>2095</v>
      </c>
      <c r="K41" s="74">
        <v>0</v>
      </c>
      <c r="L41" s="74">
        <f t="shared" si="1"/>
        <v>2095</v>
      </c>
      <c r="M41" s="48">
        <v>52375</v>
      </c>
      <c r="N41" s="48">
        <v>0</v>
      </c>
      <c r="O41" s="48">
        <f t="shared" si="0"/>
        <v>52375</v>
      </c>
      <c r="P41" s="72" t="s">
        <v>77</v>
      </c>
      <c r="Q41" s="178" t="s">
        <v>68</v>
      </c>
      <c r="R41" s="179"/>
    </row>
    <row r="42" spans="1:18" ht="15.75" customHeight="1">
      <c r="A42" s="70">
        <v>35</v>
      </c>
      <c r="B42" s="71" t="s">
        <v>77</v>
      </c>
      <c r="C42" s="45" t="s">
        <v>208</v>
      </c>
      <c r="D42" s="44"/>
      <c r="E42" s="44">
        <v>35</v>
      </c>
      <c r="F42" s="65" t="s">
        <v>618</v>
      </c>
      <c r="G42" s="89" t="s">
        <v>433</v>
      </c>
      <c r="H42" s="91" t="s">
        <v>210</v>
      </c>
      <c r="I42" s="44" t="s">
        <v>398</v>
      </c>
      <c r="J42" s="74">
        <v>1054</v>
      </c>
      <c r="K42" s="74">
        <v>0</v>
      </c>
      <c r="L42" s="74">
        <f t="shared" si="1"/>
        <v>1054</v>
      </c>
      <c r="M42" s="48">
        <v>26350</v>
      </c>
      <c r="N42" s="48">
        <v>0</v>
      </c>
      <c r="O42" s="48">
        <f t="shared" si="0"/>
        <v>26350</v>
      </c>
      <c r="P42" s="72" t="s">
        <v>77</v>
      </c>
      <c r="Q42" s="178" t="s">
        <v>68</v>
      </c>
      <c r="R42" s="179"/>
    </row>
    <row r="43" spans="1:18" ht="15.75" customHeight="1">
      <c r="A43" s="70">
        <v>36</v>
      </c>
      <c r="B43" s="71" t="s">
        <v>77</v>
      </c>
      <c r="C43" s="45" t="s">
        <v>619</v>
      </c>
      <c r="D43" s="44"/>
      <c r="E43" s="44">
        <v>36</v>
      </c>
      <c r="F43" s="65" t="s">
        <v>620</v>
      </c>
      <c r="G43" s="90" t="s">
        <v>469</v>
      </c>
      <c r="H43" s="91" t="s">
        <v>621</v>
      </c>
      <c r="I43" s="44" t="s">
        <v>398</v>
      </c>
      <c r="J43" s="74">
        <v>4824</v>
      </c>
      <c r="K43" s="74">
        <v>0</v>
      </c>
      <c r="L43" s="74">
        <f t="shared" si="1"/>
        <v>4824</v>
      </c>
      <c r="M43" s="48">
        <v>120600</v>
      </c>
      <c r="N43" s="48">
        <v>0</v>
      </c>
      <c r="O43" s="48">
        <f t="shared" si="0"/>
        <v>120600</v>
      </c>
      <c r="P43" s="72" t="s">
        <v>77</v>
      </c>
      <c r="Q43" s="178" t="s">
        <v>68</v>
      </c>
      <c r="R43" s="179"/>
    </row>
    <row r="44" spans="1:18" ht="15.75" customHeight="1">
      <c r="A44" s="70">
        <v>37</v>
      </c>
      <c r="B44" s="71" t="s">
        <v>77</v>
      </c>
      <c r="C44" s="45" t="s">
        <v>622</v>
      </c>
      <c r="D44" s="44"/>
      <c r="E44" s="44">
        <v>37</v>
      </c>
      <c r="F44" s="65" t="s">
        <v>620</v>
      </c>
      <c r="G44" s="90" t="s">
        <v>470</v>
      </c>
      <c r="H44" s="91" t="s">
        <v>103</v>
      </c>
      <c r="I44" s="44" t="s">
        <v>398</v>
      </c>
      <c r="J44" s="74">
        <v>147</v>
      </c>
      <c r="K44" s="74">
        <v>0</v>
      </c>
      <c r="L44" s="74">
        <f t="shared" si="1"/>
        <v>147</v>
      </c>
      <c r="M44" s="48">
        <v>3675</v>
      </c>
      <c r="N44" s="48">
        <v>0</v>
      </c>
      <c r="O44" s="48">
        <f t="shared" si="0"/>
        <v>3675</v>
      </c>
      <c r="P44" s="72" t="s">
        <v>77</v>
      </c>
      <c r="Q44" s="178" t="s">
        <v>68</v>
      </c>
      <c r="R44" s="179"/>
    </row>
    <row r="45" spans="1:18" ht="15.75" customHeight="1">
      <c r="A45" s="70">
        <v>38</v>
      </c>
      <c r="B45" s="71" t="s">
        <v>77</v>
      </c>
      <c r="C45" s="45" t="s">
        <v>623</v>
      </c>
      <c r="D45" s="44"/>
      <c r="E45" s="44">
        <v>38</v>
      </c>
      <c r="F45" s="65" t="s">
        <v>620</v>
      </c>
      <c r="G45" s="90" t="s">
        <v>471</v>
      </c>
      <c r="H45" s="91" t="s">
        <v>103</v>
      </c>
      <c r="I45" s="44" t="s">
        <v>398</v>
      </c>
      <c r="J45" s="74">
        <v>129</v>
      </c>
      <c r="K45" s="74">
        <v>0</v>
      </c>
      <c r="L45" s="74">
        <f t="shared" si="1"/>
        <v>129</v>
      </c>
      <c r="M45" s="48">
        <v>3225</v>
      </c>
      <c r="N45" s="48">
        <v>0</v>
      </c>
      <c r="O45" s="48">
        <f t="shared" si="0"/>
        <v>3225</v>
      </c>
      <c r="P45" s="72" t="s">
        <v>77</v>
      </c>
      <c r="Q45" s="178" t="s">
        <v>68</v>
      </c>
      <c r="R45" s="179"/>
    </row>
    <row r="46" spans="1:18" ht="15.75" customHeight="1">
      <c r="A46" s="70">
        <v>39</v>
      </c>
      <c r="B46" s="71" t="s">
        <v>77</v>
      </c>
      <c r="C46" s="45" t="s">
        <v>624</v>
      </c>
      <c r="D46" s="44"/>
      <c r="E46" s="44">
        <v>39</v>
      </c>
      <c r="F46" s="44" t="s">
        <v>625</v>
      </c>
      <c r="G46" s="91" t="s">
        <v>626</v>
      </c>
      <c r="H46" s="91" t="s">
        <v>87</v>
      </c>
      <c r="I46" s="44" t="s">
        <v>398</v>
      </c>
      <c r="J46" s="74">
        <v>6440</v>
      </c>
      <c r="K46" s="74">
        <v>0</v>
      </c>
      <c r="L46" s="74">
        <f t="shared" si="1"/>
        <v>6440</v>
      </c>
      <c r="M46" s="48">
        <v>161000</v>
      </c>
      <c r="N46" s="48">
        <v>0</v>
      </c>
      <c r="O46" s="48">
        <f t="shared" si="0"/>
        <v>161000</v>
      </c>
      <c r="P46" s="72" t="s">
        <v>77</v>
      </c>
      <c r="Q46" s="178" t="s">
        <v>68</v>
      </c>
      <c r="R46" s="179"/>
    </row>
    <row r="47" spans="1:18" ht="15.75" customHeight="1">
      <c r="A47" s="70">
        <v>40</v>
      </c>
      <c r="B47" s="71" t="s">
        <v>77</v>
      </c>
      <c r="C47" s="45" t="s">
        <v>627</v>
      </c>
      <c r="D47" s="44"/>
      <c r="E47" s="44">
        <v>40</v>
      </c>
      <c r="F47" s="44" t="s">
        <v>628</v>
      </c>
      <c r="G47" s="91" t="s">
        <v>472</v>
      </c>
      <c r="H47" s="91" t="s">
        <v>87</v>
      </c>
      <c r="I47" s="44" t="s">
        <v>398</v>
      </c>
      <c r="J47" s="74">
        <v>4661</v>
      </c>
      <c r="K47" s="74">
        <v>0</v>
      </c>
      <c r="L47" s="74">
        <f t="shared" si="1"/>
        <v>4661</v>
      </c>
      <c r="M47" s="48">
        <v>116525</v>
      </c>
      <c r="N47" s="48">
        <v>0</v>
      </c>
      <c r="O47" s="48">
        <f t="shared" si="0"/>
        <v>116525</v>
      </c>
      <c r="P47" s="72" t="s">
        <v>77</v>
      </c>
      <c r="Q47" s="178" t="s">
        <v>68</v>
      </c>
      <c r="R47" s="179"/>
    </row>
    <row r="48" spans="1:18" ht="15.75" customHeight="1">
      <c r="A48" s="70">
        <v>41</v>
      </c>
      <c r="B48" s="71" t="s">
        <v>77</v>
      </c>
      <c r="C48" s="45" t="s">
        <v>629</v>
      </c>
      <c r="D48" s="44"/>
      <c r="E48" s="44">
        <v>41</v>
      </c>
      <c r="F48" s="44" t="s">
        <v>628</v>
      </c>
      <c r="G48" s="91" t="s">
        <v>473</v>
      </c>
      <c r="H48" s="91" t="s">
        <v>87</v>
      </c>
      <c r="I48" s="44" t="s">
        <v>398</v>
      </c>
      <c r="J48" s="74">
        <v>18</v>
      </c>
      <c r="K48" s="74">
        <v>0</v>
      </c>
      <c r="L48" s="74">
        <f t="shared" si="1"/>
        <v>18</v>
      </c>
      <c r="M48" s="48">
        <v>450</v>
      </c>
      <c r="N48" s="48">
        <v>0</v>
      </c>
      <c r="O48" s="48">
        <f t="shared" si="0"/>
        <v>450</v>
      </c>
      <c r="P48" s="72" t="s">
        <v>77</v>
      </c>
      <c r="Q48" s="178" t="s">
        <v>68</v>
      </c>
      <c r="R48" s="179"/>
    </row>
    <row r="49" spans="1:18" ht="15.75" customHeight="1">
      <c r="A49" s="70">
        <v>42</v>
      </c>
      <c r="B49" s="71" t="s">
        <v>77</v>
      </c>
      <c r="C49" s="45" t="s">
        <v>630</v>
      </c>
      <c r="D49" s="44"/>
      <c r="E49" s="44">
        <v>42</v>
      </c>
      <c r="F49" s="44" t="s">
        <v>631</v>
      </c>
      <c r="G49" s="91" t="s">
        <v>474</v>
      </c>
      <c r="H49" s="91" t="s">
        <v>87</v>
      </c>
      <c r="I49" s="44" t="s">
        <v>398</v>
      </c>
      <c r="J49" s="74">
        <v>6145</v>
      </c>
      <c r="K49" s="74">
        <v>0</v>
      </c>
      <c r="L49" s="74">
        <f t="shared" si="1"/>
        <v>6145</v>
      </c>
      <c r="M49" s="48">
        <v>153625</v>
      </c>
      <c r="N49" s="48">
        <v>0</v>
      </c>
      <c r="O49" s="48">
        <f t="shared" si="0"/>
        <v>153625</v>
      </c>
      <c r="P49" s="72" t="s">
        <v>77</v>
      </c>
      <c r="Q49" s="178" t="s">
        <v>68</v>
      </c>
      <c r="R49" s="179"/>
    </row>
    <row r="50" spans="1:18" ht="15.75" customHeight="1">
      <c r="A50" s="70">
        <v>43</v>
      </c>
      <c r="B50" s="71" t="s">
        <v>77</v>
      </c>
      <c r="C50" s="45" t="s">
        <v>632</v>
      </c>
      <c r="D50" s="44"/>
      <c r="E50" s="44">
        <v>43</v>
      </c>
      <c r="F50" s="44" t="s">
        <v>633</v>
      </c>
      <c r="G50" s="91" t="s">
        <v>475</v>
      </c>
      <c r="H50" s="91" t="s">
        <v>634</v>
      </c>
      <c r="I50" s="44" t="s">
        <v>398</v>
      </c>
      <c r="J50" s="74">
        <v>2130</v>
      </c>
      <c r="K50" s="74">
        <v>0</v>
      </c>
      <c r="L50" s="74">
        <f t="shared" si="1"/>
        <v>2130</v>
      </c>
      <c r="M50" s="48">
        <v>53250</v>
      </c>
      <c r="N50" s="48">
        <v>0</v>
      </c>
      <c r="O50" s="48">
        <f t="shared" si="0"/>
        <v>53250</v>
      </c>
      <c r="P50" s="72" t="s">
        <v>77</v>
      </c>
      <c r="Q50" s="178" t="s">
        <v>68</v>
      </c>
      <c r="R50" s="179"/>
    </row>
    <row r="51" spans="1:18" ht="15.75" customHeight="1">
      <c r="A51" s="70">
        <v>44</v>
      </c>
      <c r="B51" s="71" t="s">
        <v>77</v>
      </c>
      <c r="C51" s="45" t="s">
        <v>635</v>
      </c>
      <c r="D51" s="44"/>
      <c r="E51" s="44">
        <v>44</v>
      </c>
      <c r="F51" s="65" t="s">
        <v>636</v>
      </c>
      <c r="G51" s="91" t="s">
        <v>476</v>
      </c>
      <c r="H51" s="91" t="s">
        <v>122</v>
      </c>
      <c r="I51" s="44" t="s">
        <v>398</v>
      </c>
      <c r="J51" s="74">
        <v>2700</v>
      </c>
      <c r="K51" s="74">
        <v>0</v>
      </c>
      <c r="L51" s="74">
        <f t="shared" si="1"/>
        <v>2700</v>
      </c>
      <c r="M51" s="48">
        <v>67500</v>
      </c>
      <c r="N51" s="48">
        <v>0</v>
      </c>
      <c r="O51" s="48">
        <f t="shared" si="0"/>
        <v>67500</v>
      </c>
      <c r="P51" s="72" t="s">
        <v>77</v>
      </c>
      <c r="Q51" s="178" t="s">
        <v>68</v>
      </c>
      <c r="R51" s="179"/>
    </row>
    <row r="52" spans="1:18" ht="15.75" customHeight="1">
      <c r="A52" s="70">
        <v>45</v>
      </c>
      <c r="B52" s="71" t="s">
        <v>77</v>
      </c>
      <c r="C52" s="94" t="s">
        <v>637</v>
      </c>
      <c r="D52" s="44"/>
      <c r="E52" s="44">
        <v>45</v>
      </c>
      <c r="F52" s="44" t="s">
        <v>638</v>
      </c>
      <c r="G52" s="91" t="s">
        <v>477</v>
      </c>
      <c r="H52" s="91" t="s">
        <v>639</v>
      </c>
      <c r="I52" s="44" t="s">
        <v>398</v>
      </c>
      <c r="J52" s="74">
        <v>3000</v>
      </c>
      <c r="K52" s="74">
        <v>0</v>
      </c>
      <c r="L52" s="74">
        <f t="shared" si="1"/>
        <v>3000</v>
      </c>
      <c r="M52" s="48">
        <v>75000</v>
      </c>
      <c r="N52" s="48">
        <v>0</v>
      </c>
      <c r="O52" s="48">
        <f t="shared" si="0"/>
        <v>75000</v>
      </c>
      <c r="P52" s="72" t="s">
        <v>77</v>
      </c>
      <c r="Q52" s="178" t="s">
        <v>68</v>
      </c>
      <c r="R52" s="179"/>
    </row>
    <row r="53" spans="1:18" ht="15.75" customHeight="1">
      <c r="A53" s="70">
        <v>46</v>
      </c>
      <c r="B53" s="71" t="s">
        <v>77</v>
      </c>
      <c r="C53" s="45" t="s">
        <v>640</v>
      </c>
      <c r="D53" s="44"/>
      <c r="E53" s="44">
        <v>46</v>
      </c>
      <c r="F53" s="44" t="s">
        <v>641</v>
      </c>
      <c r="G53" s="91" t="s">
        <v>478</v>
      </c>
      <c r="H53" s="91" t="s">
        <v>87</v>
      </c>
      <c r="I53" s="44" t="s">
        <v>398</v>
      </c>
      <c r="J53" s="74">
        <v>1421</v>
      </c>
      <c r="K53" s="74">
        <v>0</v>
      </c>
      <c r="L53" s="74">
        <f t="shared" si="1"/>
        <v>1421</v>
      </c>
      <c r="M53" s="48">
        <v>35525</v>
      </c>
      <c r="N53" s="48">
        <v>0</v>
      </c>
      <c r="O53" s="48">
        <f t="shared" si="0"/>
        <v>35525</v>
      </c>
      <c r="P53" s="72" t="s">
        <v>77</v>
      </c>
      <c r="Q53" s="178" t="s">
        <v>68</v>
      </c>
      <c r="R53" s="179"/>
    </row>
    <row r="54" spans="1:18" ht="17.25" customHeight="1">
      <c r="A54" s="70">
        <v>47</v>
      </c>
      <c r="B54" s="71" t="s">
        <v>77</v>
      </c>
      <c r="C54" s="45" t="s">
        <v>642</v>
      </c>
      <c r="D54" s="44"/>
      <c r="E54" s="44">
        <v>47</v>
      </c>
      <c r="F54" s="44" t="s">
        <v>643</v>
      </c>
      <c r="G54" s="91" t="s">
        <v>479</v>
      </c>
      <c r="H54" s="91" t="s">
        <v>644</v>
      </c>
      <c r="I54" s="44" t="s">
        <v>398</v>
      </c>
      <c r="J54" s="74">
        <v>753</v>
      </c>
      <c r="K54" s="74">
        <v>0</v>
      </c>
      <c r="L54" s="74">
        <f t="shared" si="1"/>
        <v>753</v>
      </c>
      <c r="M54" s="48">
        <v>18825</v>
      </c>
      <c r="N54" s="48">
        <v>0</v>
      </c>
      <c r="O54" s="48">
        <f t="shared" si="0"/>
        <v>18825</v>
      </c>
      <c r="P54" s="72" t="s">
        <v>77</v>
      </c>
      <c r="Q54" s="178" t="s">
        <v>68</v>
      </c>
      <c r="R54" s="179"/>
    </row>
    <row r="55" spans="1:18" ht="17.25" customHeight="1">
      <c r="A55" s="70">
        <v>48</v>
      </c>
      <c r="B55" s="71" t="s">
        <v>77</v>
      </c>
      <c r="C55" s="45" t="s">
        <v>645</v>
      </c>
      <c r="D55" s="44"/>
      <c r="E55" s="44">
        <v>48</v>
      </c>
      <c r="F55" s="44" t="s">
        <v>646</v>
      </c>
      <c r="G55" s="91" t="s">
        <v>480</v>
      </c>
      <c r="H55" s="91" t="s">
        <v>84</v>
      </c>
      <c r="I55" s="44" t="s">
        <v>398</v>
      </c>
      <c r="J55" s="74">
        <v>3649</v>
      </c>
      <c r="K55" s="74">
        <v>0</v>
      </c>
      <c r="L55" s="74">
        <f t="shared" si="1"/>
        <v>3649</v>
      </c>
      <c r="M55" s="48">
        <v>91225</v>
      </c>
      <c r="N55" s="48">
        <v>0</v>
      </c>
      <c r="O55" s="48">
        <f t="shared" si="0"/>
        <v>91225</v>
      </c>
      <c r="P55" s="72" t="s">
        <v>77</v>
      </c>
      <c r="Q55" s="178" t="s">
        <v>68</v>
      </c>
      <c r="R55" s="179"/>
    </row>
    <row r="56" spans="1:18" ht="17.25" customHeight="1">
      <c r="A56" s="70">
        <v>49</v>
      </c>
      <c r="B56" s="71" t="s">
        <v>77</v>
      </c>
      <c r="C56" s="45" t="s">
        <v>647</v>
      </c>
      <c r="D56" s="44"/>
      <c r="E56" s="44">
        <v>49</v>
      </c>
      <c r="F56" s="44" t="s">
        <v>648</v>
      </c>
      <c r="G56" s="91" t="s">
        <v>481</v>
      </c>
      <c r="H56" s="91" t="s">
        <v>84</v>
      </c>
      <c r="I56" s="44" t="s">
        <v>398</v>
      </c>
      <c r="J56" s="74">
        <v>825</v>
      </c>
      <c r="K56" s="74">
        <v>0</v>
      </c>
      <c r="L56" s="74">
        <f t="shared" si="1"/>
        <v>825</v>
      </c>
      <c r="M56" s="48">
        <v>20625</v>
      </c>
      <c r="N56" s="48">
        <v>0</v>
      </c>
      <c r="O56" s="48">
        <f t="shared" si="0"/>
        <v>20625</v>
      </c>
      <c r="P56" s="72" t="s">
        <v>77</v>
      </c>
      <c r="Q56" s="178" t="s">
        <v>68</v>
      </c>
      <c r="R56" s="179"/>
    </row>
    <row r="57" spans="1:18" ht="17.25" customHeight="1">
      <c r="A57" s="70">
        <v>50</v>
      </c>
      <c r="B57" s="71" t="s">
        <v>77</v>
      </c>
      <c r="C57" s="45" t="s">
        <v>649</v>
      </c>
      <c r="D57" s="44"/>
      <c r="E57" s="44">
        <v>50</v>
      </c>
      <c r="F57" s="44" t="s">
        <v>650</v>
      </c>
      <c r="G57" s="91" t="s">
        <v>482</v>
      </c>
      <c r="H57" s="91" t="s">
        <v>84</v>
      </c>
      <c r="I57" s="44" t="s">
        <v>398</v>
      </c>
      <c r="J57" s="74">
        <v>1128</v>
      </c>
      <c r="K57" s="74">
        <v>0</v>
      </c>
      <c r="L57" s="74">
        <f t="shared" si="1"/>
        <v>1128</v>
      </c>
      <c r="M57" s="48">
        <v>28200</v>
      </c>
      <c r="N57" s="48">
        <v>0</v>
      </c>
      <c r="O57" s="48">
        <f t="shared" si="0"/>
        <v>28200</v>
      </c>
      <c r="P57" s="72" t="s">
        <v>77</v>
      </c>
      <c r="Q57" s="178" t="s">
        <v>68</v>
      </c>
      <c r="R57" s="179"/>
    </row>
    <row r="58" spans="1:18" ht="17.25" customHeight="1">
      <c r="A58" s="70">
        <v>51</v>
      </c>
      <c r="B58" s="71" t="s">
        <v>77</v>
      </c>
      <c r="C58" s="45" t="s">
        <v>651</v>
      </c>
      <c r="D58" s="44"/>
      <c r="E58" s="44">
        <v>51</v>
      </c>
      <c r="F58" s="44" t="s">
        <v>652</v>
      </c>
      <c r="G58" s="91" t="s">
        <v>490</v>
      </c>
      <c r="H58" s="91" t="s">
        <v>324</v>
      </c>
      <c r="I58" s="44" t="s">
        <v>398</v>
      </c>
      <c r="J58" s="74">
        <v>431</v>
      </c>
      <c r="K58" s="74">
        <v>0</v>
      </c>
      <c r="L58" s="74">
        <f t="shared" si="1"/>
        <v>431</v>
      </c>
      <c r="M58" s="48">
        <v>10775</v>
      </c>
      <c r="N58" s="48">
        <v>0</v>
      </c>
      <c r="O58" s="48">
        <f t="shared" si="0"/>
        <v>10775</v>
      </c>
      <c r="P58" s="72" t="s">
        <v>77</v>
      </c>
      <c r="Q58" s="178" t="s">
        <v>68</v>
      </c>
      <c r="R58" s="179"/>
    </row>
    <row r="59" spans="1:18" ht="17.25" customHeight="1">
      <c r="A59" s="70">
        <v>52</v>
      </c>
      <c r="B59" s="71" t="s">
        <v>77</v>
      </c>
      <c r="C59" s="45" t="s">
        <v>653</v>
      </c>
      <c r="D59" s="44"/>
      <c r="E59" s="44">
        <v>52</v>
      </c>
      <c r="F59" s="44" t="s">
        <v>652</v>
      </c>
      <c r="G59" s="91" t="s">
        <v>483</v>
      </c>
      <c r="H59" s="91" t="s">
        <v>324</v>
      </c>
      <c r="I59" s="44" t="s">
        <v>398</v>
      </c>
      <c r="J59" s="74">
        <v>739</v>
      </c>
      <c r="K59" s="74">
        <v>0</v>
      </c>
      <c r="L59" s="74">
        <f t="shared" si="1"/>
        <v>739</v>
      </c>
      <c r="M59" s="48">
        <v>18475</v>
      </c>
      <c r="N59" s="48">
        <v>0</v>
      </c>
      <c r="O59" s="48">
        <f t="shared" si="0"/>
        <v>18475</v>
      </c>
      <c r="P59" s="72" t="s">
        <v>77</v>
      </c>
      <c r="Q59" s="178" t="s">
        <v>68</v>
      </c>
      <c r="R59" s="179"/>
    </row>
    <row r="60" spans="1:18" ht="17.25" customHeight="1">
      <c r="A60" s="70">
        <v>53</v>
      </c>
      <c r="B60" s="71" t="s">
        <v>77</v>
      </c>
      <c r="C60" s="45" t="s">
        <v>654</v>
      </c>
      <c r="D60" s="44"/>
      <c r="E60" s="44">
        <v>53</v>
      </c>
      <c r="F60" s="44" t="s">
        <v>655</v>
      </c>
      <c r="G60" s="91" t="s">
        <v>484</v>
      </c>
      <c r="H60" s="91" t="s">
        <v>644</v>
      </c>
      <c r="I60" s="44" t="s">
        <v>398</v>
      </c>
      <c r="J60" s="74">
        <v>21</v>
      </c>
      <c r="K60" s="74">
        <v>0</v>
      </c>
      <c r="L60" s="74">
        <f t="shared" si="1"/>
        <v>21</v>
      </c>
      <c r="M60" s="48">
        <v>525</v>
      </c>
      <c r="N60" s="48">
        <v>0</v>
      </c>
      <c r="O60" s="48">
        <f t="shared" si="0"/>
        <v>525</v>
      </c>
      <c r="P60" s="72" t="s">
        <v>77</v>
      </c>
      <c r="Q60" s="178" t="s">
        <v>68</v>
      </c>
      <c r="R60" s="179"/>
    </row>
    <row r="61" spans="1:18" ht="17.25" customHeight="1">
      <c r="A61" s="70">
        <v>54</v>
      </c>
      <c r="B61" s="71" t="s">
        <v>77</v>
      </c>
      <c r="C61" s="45" t="s">
        <v>656</v>
      </c>
      <c r="D61" s="44"/>
      <c r="E61" s="44">
        <v>54</v>
      </c>
      <c r="F61" s="44" t="s">
        <v>655</v>
      </c>
      <c r="G61" s="91" t="s">
        <v>485</v>
      </c>
      <c r="H61" s="91" t="s">
        <v>644</v>
      </c>
      <c r="I61" s="44" t="s">
        <v>398</v>
      </c>
      <c r="J61" s="74">
        <v>3060</v>
      </c>
      <c r="K61" s="74">
        <v>0</v>
      </c>
      <c r="L61" s="74">
        <f t="shared" si="1"/>
        <v>3060</v>
      </c>
      <c r="M61" s="48">
        <v>76500</v>
      </c>
      <c r="N61" s="48">
        <v>0</v>
      </c>
      <c r="O61" s="48">
        <f t="shared" si="0"/>
        <v>76500</v>
      </c>
      <c r="P61" s="72" t="s">
        <v>77</v>
      </c>
      <c r="Q61" s="178" t="s">
        <v>68</v>
      </c>
      <c r="R61" s="179"/>
    </row>
    <row r="62" spans="1:18" ht="17.25" customHeight="1">
      <c r="A62" s="70">
        <v>55</v>
      </c>
      <c r="B62" s="71" t="s">
        <v>77</v>
      </c>
      <c r="C62" s="45" t="s">
        <v>657</v>
      </c>
      <c r="D62" s="44"/>
      <c r="E62" s="44">
        <v>55</v>
      </c>
      <c r="F62" s="44" t="s">
        <v>658</v>
      </c>
      <c r="G62" s="91" t="s">
        <v>486</v>
      </c>
      <c r="H62" s="91" t="s">
        <v>84</v>
      </c>
      <c r="I62" s="44" t="s">
        <v>398</v>
      </c>
      <c r="J62" s="74">
        <v>2602</v>
      </c>
      <c r="K62" s="74">
        <v>0</v>
      </c>
      <c r="L62" s="74">
        <f t="shared" si="1"/>
        <v>2602</v>
      </c>
      <c r="M62" s="48">
        <v>65050</v>
      </c>
      <c r="N62" s="48">
        <v>0</v>
      </c>
      <c r="O62" s="48">
        <f t="shared" si="0"/>
        <v>65050</v>
      </c>
      <c r="P62" s="72" t="s">
        <v>77</v>
      </c>
      <c r="Q62" s="178" t="s">
        <v>68</v>
      </c>
      <c r="R62" s="179"/>
    </row>
    <row r="63" spans="1:18" ht="17.25" customHeight="1">
      <c r="A63" s="70">
        <v>56</v>
      </c>
      <c r="B63" s="71" t="s">
        <v>77</v>
      </c>
      <c r="C63" s="45" t="s">
        <v>659</v>
      </c>
      <c r="D63" s="44"/>
      <c r="E63" s="44">
        <v>56</v>
      </c>
      <c r="F63" s="44" t="s">
        <v>658</v>
      </c>
      <c r="G63" s="93" t="s">
        <v>660</v>
      </c>
      <c r="H63" s="93" t="s">
        <v>340</v>
      </c>
      <c r="I63" s="44" t="s">
        <v>398</v>
      </c>
      <c r="J63" s="74">
        <v>81</v>
      </c>
      <c r="K63" s="74">
        <v>0</v>
      </c>
      <c r="L63" s="74">
        <f t="shared" si="1"/>
        <v>81</v>
      </c>
      <c r="M63" s="48">
        <v>2025</v>
      </c>
      <c r="N63" s="48">
        <v>0</v>
      </c>
      <c r="O63" s="48">
        <f t="shared" si="0"/>
        <v>2025</v>
      </c>
      <c r="P63" s="72" t="s">
        <v>77</v>
      </c>
      <c r="Q63" s="178" t="s">
        <v>68</v>
      </c>
      <c r="R63" s="179"/>
    </row>
    <row r="64" spans="1:18" ht="17.25" customHeight="1">
      <c r="A64" s="70">
        <v>57</v>
      </c>
      <c r="B64" s="71" t="s">
        <v>77</v>
      </c>
      <c r="C64" s="45" t="s">
        <v>661</v>
      </c>
      <c r="D64" s="44"/>
      <c r="E64" s="44">
        <v>57</v>
      </c>
      <c r="F64" s="44" t="s">
        <v>662</v>
      </c>
      <c r="G64" s="93" t="s">
        <v>487</v>
      </c>
      <c r="H64" s="93" t="s">
        <v>87</v>
      </c>
      <c r="I64" s="44" t="s">
        <v>398</v>
      </c>
      <c r="J64" s="74">
        <v>1668</v>
      </c>
      <c r="K64" s="74">
        <v>0</v>
      </c>
      <c r="L64" s="74">
        <f t="shared" si="1"/>
        <v>1668</v>
      </c>
      <c r="M64" s="48">
        <v>41700</v>
      </c>
      <c r="N64" s="48">
        <v>0</v>
      </c>
      <c r="O64" s="48">
        <f t="shared" si="0"/>
        <v>41700</v>
      </c>
      <c r="P64" s="72" t="s">
        <v>77</v>
      </c>
      <c r="Q64" s="178" t="s">
        <v>68</v>
      </c>
      <c r="R64" s="179"/>
    </row>
    <row r="65" spans="1:18" ht="17.25" customHeight="1">
      <c r="A65" s="70">
        <v>58</v>
      </c>
      <c r="B65" s="71" t="s">
        <v>77</v>
      </c>
      <c r="C65" s="45" t="s">
        <v>663</v>
      </c>
      <c r="D65" s="44"/>
      <c r="E65" s="44">
        <v>58</v>
      </c>
      <c r="F65" s="65" t="s">
        <v>664</v>
      </c>
      <c r="G65" s="93" t="s">
        <v>488</v>
      </c>
      <c r="H65" s="93" t="s">
        <v>84</v>
      </c>
      <c r="I65" s="44" t="s">
        <v>398</v>
      </c>
      <c r="J65" s="74">
        <v>5179</v>
      </c>
      <c r="K65" s="74">
        <v>0</v>
      </c>
      <c r="L65" s="74">
        <f t="shared" si="1"/>
        <v>5179</v>
      </c>
      <c r="M65" s="48">
        <v>129475</v>
      </c>
      <c r="N65" s="48">
        <v>0</v>
      </c>
      <c r="O65" s="48">
        <f t="shared" si="0"/>
        <v>129475</v>
      </c>
      <c r="P65" s="72" t="s">
        <v>77</v>
      </c>
      <c r="Q65" s="178" t="s">
        <v>68</v>
      </c>
      <c r="R65" s="179"/>
    </row>
    <row r="66" spans="1:18" ht="17.25" customHeight="1">
      <c r="A66" s="70">
        <v>59</v>
      </c>
      <c r="B66" s="71" t="s">
        <v>77</v>
      </c>
      <c r="C66" s="45" t="s">
        <v>665</v>
      </c>
      <c r="D66" s="44"/>
      <c r="E66" s="44">
        <v>59</v>
      </c>
      <c r="F66" s="65" t="s">
        <v>666</v>
      </c>
      <c r="G66" s="93" t="s">
        <v>489</v>
      </c>
      <c r="H66" s="93" t="s">
        <v>87</v>
      </c>
      <c r="I66" s="44" t="s">
        <v>398</v>
      </c>
      <c r="J66" s="74">
        <v>735</v>
      </c>
      <c r="K66" s="74">
        <v>0</v>
      </c>
      <c r="L66" s="74">
        <f t="shared" si="1"/>
        <v>735</v>
      </c>
      <c r="M66" s="48">
        <v>18375</v>
      </c>
      <c r="N66" s="48">
        <v>0</v>
      </c>
      <c r="O66" s="48">
        <f t="shared" si="0"/>
        <v>18375</v>
      </c>
      <c r="P66" s="72" t="s">
        <v>77</v>
      </c>
      <c r="Q66" s="178" t="s">
        <v>68</v>
      </c>
      <c r="R66" s="179"/>
    </row>
    <row r="67" spans="1:18" ht="17.25" customHeight="1">
      <c r="A67" s="70">
        <v>60</v>
      </c>
      <c r="B67" s="71" t="s">
        <v>77</v>
      </c>
      <c r="C67" s="45" t="s">
        <v>667</v>
      </c>
      <c r="D67" s="44"/>
      <c r="E67" s="44">
        <v>60</v>
      </c>
      <c r="F67" s="44" t="s">
        <v>668</v>
      </c>
      <c r="G67" s="93" t="s">
        <v>491</v>
      </c>
      <c r="H67" s="93" t="s">
        <v>87</v>
      </c>
      <c r="I67" s="44" t="s">
        <v>398</v>
      </c>
      <c r="J67" s="74">
        <v>1304</v>
      </c>
      <c r="K67" s="74">
        <v>0</v>
      </c>
      <c r="L67" s="74">
        <f t="shared" si="1"/>
        <v>1304</v>
      </c>
      <c r="M67" s="48">
        <v>32600</v>
      </c>
      <c r="N67" s="48">
        <v>0</v>
      </c>
      <c r="O67" s="48">
        <f t="shared" si="0"/>
        <v>32600</v>
      </c>
      <c r="P67" s="72" t="s">
        <v>77</v>
      </c>
      <c r="Q67" s="178" t="s">
        <v>68</v>
      </c>
      <c r="R67" s="179"/>
    </row>
    <row r="68" spans="1:18" ht="17.25" customHeight="1">
      <c r="A68" s="70">
        <v>61</v>
      </c>
      <c r="B68" s="71" t="s">
        <v>77</v>
      </c>
      <c r="C68" s="45" t="s">
        <v>215</v>
      </c>
      <c r="D68" s="44"/>
      <c r="E68" s="44">
        <v>61</v>
      </c>
      <c r="F68" s="44" t="s">
        <v>669</v>
      </c>
      <c r="G68" s="93" t="s">
        <v>492</v>
      </c>
      <c r="H68" s="93" t="s">
        <v>84</v>
      </c>
      <c r="I68" s="44" t="s">
        <v>398</v>
      </c>
      <c r="J68" s="74">
        <v>186</v>
      </c>
      <c r="K68" s="74">
        <v>0</v>
      </c>
      <c r="L68" s="74">
        <f t="shared" si="1"/>
        <v>186</v>
      </c>
      <c r="M68" s="48">
        <v>4650</v>
      </c>
      <c r="N68" s="48">
        <v>0</v>
      </c>
      <c r="O68" s="48">
        <f t="shared" si="0"/>
        <v>4650</v>
      </c>
      <c r="P68" s="72" t="s">
        <v>77</v>
      </c>
      <c r="Q68" s="178" t="s">
        <v>68</v>
      </c>
      <c r="R68" s="179"/>
    </row>
    <row r="69" spans="1:18" ht="17.25" customHeight="1">
      <c r="A69" s="70">
        <v>62</v>
      </c>
      <c r="B69" s="71" t="s">
        <v>77</v>
      </c>
      <c r="C69" s="45" t="s">
        <v>670</v>
      </c>
      <c r="D69" s="44"/>
      <c r="E69" s="44">
        <v>62</v>
      </c>
      <c r="F69" s="44" t="s">
        <v>671</v>
      </c>
      <c r="G69" s="93" t="s">
        <v>493</v>
      </c>
      <c r="H69" s="93" t="s">
        <v>324</v>
      </c>
      <c r="I69" s="44" t="s">
        <v>398</v>
      </c>
      <c r="J69" s="74">
        <v>327</v>
      </c>
      <c r="K69" s="74">
        <v>0</v>
      </c>
      <c r="L69" s="74">
        <f t="shared" si="1"/>
        <v>327</v>
      </c>
      <c r="M69" s="48">
        <v>8175</v>
      </c>
      <c r="N69" s="48">
        <v>0</v>
      </c>
      <c r="O69" s="48">
        <f t="shared" si="0"/>
        <v>8175</v>
      </c>
      <c r="P69" s="72" t="s">
        <v>77</v>
      </c>
      <c r="Q69" s="178" t="s">
        <v>68</v>
      </c>
      <c r="R69" s="179"/>
    </row>
    <row r="70" spans="1:18" ht="17.25" customHeight="1">
      <c r="A70" s="70">
        <v>63</v>
      </c>
      <c r="B70" s="71" t="s">
        <v>77</v>
      </c>
      <c r="C70" s="45" t="s">
        <v>672</v>
      </c>
      <c r="D70" s="44"/>
      <c r="E70" s="44">
        <v>63</v>
      </c>
      <c r="F70" s="44" t="s">
        <v>671</v>
      </c>
      <c r="G70" s="93" t="s">
        <v>494</v>
      </c>
      <c r="H70" s="93" t="s">
        <v>324</v>
      </c>
      <c r="I70" s="44" t="s">
        <v>398</v>
      </c>
      <c r="J70" s="74">
        <v>506</v>
      </c>
      <c r="K70" s="74">
        <v>0</v>
      </c>
      <c r="L70" s="74">
        <f t="shared" si="1"/>
        <v>506</v>
      </c>
      <c r="M70" s="48">
        <v>12650</v>
      </c>
      <c r="N70" s="48">
        <v>0</v>
      </c>
      <c r="O70" s="48">
        <f t="shared" si="0"/>
        <v>12650</v>
      </c>
      <c r="P70" s="72" t="s">
        <v>77</v>
      </c>
      <c r="Q70" s="178" t="s">
        <v>68</v>
      </c>
      <c r="R70" s="179"/>
    </row>
    <row r="71" spans="1:18" ht="17.25" customHeight="1">
      <c r="A71" s="70">
        <v>64</v>
      </c>
      <c r="B71" s="71" t="s">
        <v>77</v>
      </c>
      <c r="C71" s="45" t="s">
        <v>140</v>
      </c>
      <c r="D71" s="44"/>
      <c r="E71" s="44">
        <v>64</v>
      </c>
      <c r="F71" s="44" t="s">
        <v>673</v>
      </c>
      <c r="G71" s="93" t="s">
        <v>495</v>
      </c>
      <c r="H71" s="93" t="s">
        <v>122</v>
      </c>
      <c r="I71" s="44" t="s">
        <v>398</v>
      </c>
      <c r="J71" s="74">
        <v>1121</v>
      </c>
      <c r="K71" s="74">
        <v>0</v>
      </c>
      <c r="L71" s="74">
        <f>SUM(J71-K71)</f>
        <v>1121</v>
      </c>
      <c r="M71" s="48">
        <v>28025</v>
      </c>
      <c r="N71" s="48">
        <v>0</v>
      </c>
      <c r="O71" s="48">
        <f>SUM(M71-N71)</f>
        <v>28025</v>
      </c>
      <c r="P71" s="72" t="s">
        <v>77</v>
      </c>
      <c r="Q71" s="178" t="s">
        <v>68</v>
      </c>
      <c r="R71" s="179"/>
    </row>
    <row r="72" spans="1:18" ht="17.25" customHeight="1">
      <c r="A72" s="70">
        <v>65</v>
      </c>
      <c r="B72" s="71" t="s">
        <v>77</v>
      </c>
      <c r="C72" s="45" t="s">
        <v>127</v>
      </c>
      <c r="D72" s="44"/>
      <c r="E72" s="44">
        <v>65</v>
      </c>
      <c r="F72" s="44" t="s">
        <v>673</v>
      </c>
      <c r="G72" s="93" t="s">
        <v>496</v>
      </c>
      <c r="H72" s="93" t="s">
        <v>122</v>
      </c>
      <c r="I72" s="44" t="s">
        <v>398</v>
      </c>
      <c r="J72" s="74">
        <v>1128</v>
      </c>
      <c r="K72" s="74">
        <v>0</v>
      </c>
      <c r="L72" s="74">
        <f>SUM(J72-K72)</f>
        <v>1128</v>
      </c>
      <c r="M72" s="48">
        <v>28200</v>
      </c>
      <c r="N72" s="48">
        <v>0</v>
      </c>
      <c r="O72" s="48">
        <f>SUM(M72-N72)</f>
        <v>28200</v>
      </c>
      <c r="P72" s="72" t="s">
        <v>77</v>
      </c>
      <c r="Q72" s="178" t="s">
        <v>68</v>
      </c>
      <c r="R72" s="179"/>
    </row>
    <row r="73" spans="1:18" ht="17.25" customHeight="1">
      <c r="A73" s="70">
        <v>66</v>
      </c>
      <c r="B73" s="71" t="s">
        <v>77</v>
      </c>
      <c r="C73" s="45" t="s">
        <v>674</v>
      </c>
      <c r="D73" s="44"/>
      <c r="E73" s="44">
        <v>66</v>
      </c>
      <c r="F73" s="44" t="s">
        <v>675</v>
      </c>
      <c r="G73" s="93" t="s">
        <v>497</v>
      </c>
      <c r="H73" s="93" t="s">
        <v>84</v>
      </c>
      <c r="I73" s="44" t="s">
        <v>398</v>
      </c>
      <c r="J73" s="74">
        <v>400</v>
      </c>
      <c r="K73" s="74">
        <v>0</v>
      </c>
      <c r="L73" s="74">
        <f t="shared" si="1"/>
        <v>400</v>
      </c>
      <c r="M73" s="48">
        <v>10000</v>
      </c>
      <c r="N73" s="48">
        <v>0</v>
      </c>
      <c r="O73" s="48">
        <f aca="true" t="shared" si="2" ref="O73:O136">SUM(M73-N73)</f>
        <v>10000</v>
      </c>
      <c r="P73" s="72" t="s">
        <v>77</v>
      </c>
      <c r="Q73" s="178" t="s">
        <v>68</v>
      </c>
      <c r="R73" s="179"/>
    </row>
    <row r="74" spans="1:18" ht="17.25" customHeight="1">
      <c r="A74" s="70">
        <v>67</v>
      </c>
      <c r="B74" s="71" t="s">
        <v>77</v>
      </c>
      <c r="C74" s="45" t="s">
        <v>676</v>
      </c>
      <c r="D74" s="44"/>
      <c r="E74" s="44">
        <v>67</v>
      </c>
      <c r="F74" s="44" t="s">
        <v>677</v>
      </c>
      <c r="G74" s="93" t="s">
        <v>498</v>
      </c>
      <c r="H74" s="93" t="s">
        <v>678</v>
      </c>
      <c r="I74" s="44" t="s">
        <v>398</v>
      </c>
      <c r="J74" s="74">
        <v>5291</v>
      </c>
      <c r="K74" s="74">
        <v>0</v>
      </c>
      <c r="L74" s="74">
        <f aca="true" t="shared" si="3" ref="L74:L100">SUM(J74-K74)</f>
        <v>5291</v>
      </c>
      <c r="M74" s="48">
        <v>132275</v>
      </c>
      <c r="N74" s="48">
        <v>0</v>
      </c>
      <c r="O74" s="48">
        <f t="shared" si="2"/>
        <v>132275</v>
      </c>
      <c r="P74" s="72" t="s">
        <v>77</v>
      </c>
      <c r="Q74" s="178" t="s">
        <v>68</v>
      </c>
      <c r="R74" s="179"/>
    </row>
    <row r="75" spans="1:18" ht="17.25" customHeight="1">
      <c r="A75" s="70">
        <v>68</v>
      </c>
      <c r="B75" s="71" t="s">
        <v>77</v>
      </c>
      <c r="C75" s="45" t="s">
        <v>679</v>
      </c>
      <c r="D75" s="44"/>
      <c r="E75" s="44">
        <v>68</v>
      </c>
      <c r="F75" s="44" t="s">
        <v>677</v>
      </c>
      <c r="G75" s="93" t="s">
        <v>499</v>
      </c>
      <c r="H75" s="93" t="s">
        <v>680</v>
      </c>
      <c r="I75" s="44" t="s">
        <v>398</v>
      </c>
      <c r="J75" s="74">
        <v>326</v>
      </c>
      <c r="K75" s="74">
        <v>0</v>
      </c>
      <c r="L75" s="74">
        <f t="shared" si="3"/>
        <v>326</v>
      </c>
      <c r="M75" s="48">
        <v>8150</v>
      </c>
      <c r="N75" s="48">
        <v>0</v>
      </c>
      <c r="O75" s="48">
        <f t="shared" si="2"/>
        <v>8150</v>
      </c>
      <c r="P75" s="72" t="s">
        <v>77</v>
      </c>
      <c r="Q75" s="178" t="s">
        <v>68</v>
      </c>
      <c r="R75" s="179"/>
    </row>
    <row r="76" spans="1:18" ht="17.25" customHeight="1">
      <c r="A76" s="70">
        <v>69</v>
      </c>
      <c r="B76" s="71" t="s">
        <v>77</v>
      </c>
      <c r="C76" s="45" t="s">
        <v>681</v>
      </c>
      <c r="D76" s="44"/>
      <c r="E76" s="44">
        <v>69</v>
      </c>
      <c r="F76" s="44" t="s">
        <v>677</v>
      </c>
      <c r="G76" s="93" t="s">
        <v>500</v>
      </c>
      <c r="H76" s="93" t="s">
        <v>84</v>
      </c>
      <c r="I76" s="44" t="s">
        <v>398</v>
      </c>
      <c r="J76" s="74">
        <v>109</v>
      </c>
      <c r="K76" s="74">
        <v>0</v>
      </c>
      <c r="L76" s="74">
        <f t="shared" si="3"/>
        <v>109</v>
      </c>
      <c r="M76" s="48">
        <v>2725</v>
      </c>
      <c r="N76" s="48">
        <v>0</v>
      </c>
      <c r="O76" s="48">
        <f t="shared" si="2"/>
        <v>2725</v>
      </c>
      <c r="P76" s="72" t="s">
        <v>77</v>
      </c>
      <c r="Q76" s="178" t="s">
        <v>68</v>
      </c>
      <c r="R76" s="179"/>
    </row>
    <row r="77" spans="1:18" ht="17.25" customHeight="1">
      <c r="A77" s="70">
        <v>70</v>
      </c>
      <c r="B77" s="71" t="s">
        <v>77</v>
      </c>
      <c r="C77" s="45" t="s">
        <v>682</v>
      </c>
      <c r="D77" s="44"/>
      <c r="E77" s="44">
        <v>70</v>
      </c>
      <c r="F77" s="65" t="s">
        <v>683</v>
      </c>
      <c r="G77" s="93" t="s">
        <v>501</v>
      </c>
      <c r="H77" s="93" t="s">
        <v>84</v>
      </c>
      <c r="I77" s="44" t="s">
        <v>398</v>
      </c>
      <c r="J77" s="74">
        <v>326</v>
      </c>
      <c r="K77" s="74">
        <v>0</v>
      </c>
      <c r="L77" s="74">
        <f t="shared" si="3"/>
        <v>326</v>
      </c>
      <c r="M77" s="48">
        <v>8150</v>
      </c>
      <c r="N77" s="48">
        <v>0</v>
      </c>
      <c r="O77" s="48">
        <f t="shared" si="2"/>
        <v>8150</v>
      </c>
      <c r="P77" s="72" t="s">
        <v>77</v>
      </c>
      <c r="Q77" s="178" t="s">
        <v>68</v>
      </c>
      <c r="R77" s="179"/>
    </row>
    <row r="78" spans="1:18" ht="17.25" customHeight="1">
      <c r="A78" s="70">
        <v>71</v>
      </c>
      <c r="B78" s="71" t="s">
        <v>77</v>
      </c>
      <c r="C78" s="45" t="s">
        <v>684</v>
      </c>
      <c r="D78" s="44"/>
      <c r="E78" s="44">
        <v>71</v>
      </c>
      <c r="F78" s="65" t="s">
        <v>685</v>
      </c>
      <c r="G78" s="93" t="s">
        <v>502</v>
      </c>
      <c r="H78" s="93" t="s">
        <v>122</v>
      </c>
      <c r="I78" s="44" t="s">
        <v>398</v>
      </c>
      <c r="J78" s="74">
        <v>211</v>
      </c>
      <c r="K78" s="74">
        <v>0</v>
      </c>
      <c r="L78" s="74">
        <f t="shared" si="3"/>
        <v>211</v>
      </c>
      <c r="M78" s="48">
        <v>5275</v>
      </c>
      <c r="N78" s="48">
        <v>0</v>
      </c>
      <c r="O78" s="48">
        <f t="shared" si="2"/>
        <v>5275</v>
      </c>
      <c r="P78" s="72" t="s">
        <v>77</v>
      </c>
      <c r="Q78" s="178" t="s">
        <v>68</v>
      </c>
      <c r="R78" s="179"/>
    </row>
    <row r="79" spans="1:18" ht="17.25" customHeight="1">
      <c r="A79" s="70">
        <v>72</v>
      </c>
      <c r="B79" s="71" t="s">
        <v>77</v>
      </c>
      <c r="C79" s="45" t="s">
        <v>686</v>
      </c>
      <c r="D79" s="44"/>
      <c r="E79" s="44">
        <v>72</v>
      </c>
      <c r="F79" s="65" t="s">
        <v>685</v>
      </c>
      <c r="G79" s="93" t="s">
        <v>503</v>
      </c>
      <c r="H79" s="93" t="s">
        <v>84</v>
      </c>
      <c r="I79" s="44" t="s">
        <v>398</v>
      </c>
      <c r="J79" s="74">
        <v>6470</v>
      </c>
      <c r="K79" s="74">
        <v>0</v>
      </c>
      <c r="L79" s="74">
        <f t="shared" si="3"/>
        <v>6470</v>
      </c>
      <c r="M79" s="48">
        <v>161750</v>
      </c>
      <c r="N79" s="48">
        <v>0</v>
      </c>
      <c r="O79" s="48">
        <f t="shared" si="2"/>
        <v>161750</v>
      </c>
      <c r="P79" s="72" t="s">
        <v>77</v>
      </c>
      <c r="Q79" s="178" t="s">
        <v>68</v>
      </c>
      <c r="R79" s="179"/>
    </row>
    <row r="80" spans="1:18" ht="17.25" customHeight="1">
      <c r="A80" s="70">
        <v>73</v>
      </c>
      <c r="B80" s="71" t="s">
        <v>77</v>
      </c>
      <c r="C80" s="45" t="s">
        <v>687</v>
      </c>
      <c r="D80" s="44"/>
      <c r="E80" s="44">
        <v>73</v>
      </c>
      <c r="F80" s="65" t="s">
        <v>685</v>
      </c>
      <c r="G80" s="93" t="s">
        <v>504</v>
      </c>
      <c r="H80" s="93" t="s">
        <v>122</v>
      </c>
      <c r="I80" s="44" t="s">
        <v>398</v>
      </c>
      <c r="J80" s="74">
        <v>106</v>
      </c>
      <c r="K80" s="74">
        <v>0</v>
      </c>
      <c r="L80" s="74">
        <f t="shared" si="3"/>
        <v>106</v>
      </c>
      <c r="M80" s="48">
        <v>2650</v>
      </c>
      <c r="N80" s="48">
        <v>0</v>
      </c>
      <c r="O80" s="48">
        <f t="shared" si="2"/>
        <v>2650</v>
      </c>
      <c r="P80" s="72" t="s">
        <v>77</v>
      </c>
      <c r="Q80" s="178" t="s">
        <v>68</v>
      </c>
      <c r="R80" s="179"/>
    </row>
    <row r="81" spans="1:18" ht="17.25" customHeight="1">
      <c r="A81" s="70">
        <v>74</v>
      </c>
      <c r="B81" s="71" t="s">
        <v>77</v>
      </c>
      <c r="C81" s="45" t="s">
        <v>688</v>
      </c>
      <c r="D81" s="44"/>
      <c r="E81" s="44">
        <v>74</v>
      </c>
      <c r="F81" s="44" t="s">
        <v>689</v>
      </c>
      <c r="G81" s="93" t="s">
        <v>505</v>
      </c>
      <c r="H81" s="93" t="s">
        <v>94</v>
      </c>
      <c r="I81" s="44" t="s">
        <v>398</v>
      </c>
      <c r="J81" s="74">
        <v>2130</v>
      </c>
      <c r="K81" s="74">
        <v>0</v>
      </c>
      <c r="L81" s="74">
        <f t="shared" si="3"/>
        <v>2130</v>
      </c>
      <c r="M81" s="48">
        <v>53250</v>
      </c>
      <c r="N81" s="48">
        <v>0</v>
      </c>
      <c r="O81" s="48">
        <f t="shared" si="2"/>
        <v>53250</v>
      </c>
      <c r="P81" s="72" t="s">
        <v>77</v>
      </c>
      <c r="Q81" s="178" t="s">
        <v>68</v>
      </c>
      <c r="R81" s="179"/>
    </row>
    <row r="82" spans="1:18" ht="17.25" customHeight="1">
      <c r="A82" s="70">
        <v>75</v>
      </c>
      <c r="B82" s="71" t="s">
        <v>77</v>
      </c>
      <c r="C82" s="45" t="s">
        <v>690</v>
      </c>
      <c r="D82" s="44"/>
      <c r="E82" s="44">
        <v>75</v>
      </c>
      <c r="F82" s="44" t="s">
        <v>689</v>
      </c>
      <c r="G82" s="93" t="s">
        <v>506</v>
      </c>
      <c r="H82" s="93" t="s">
        <v>94</v>
      </c>
      <c r="I82" s="44" t="s">
        <v>398</v>
      </c>
      <c r="J82" s="74">
        <v>180</v>
      </c>
      <c r="K82" s="74">
        <v>0</v>
      </c>
      <c r="L82" s="74">
        <f t="shared" si="3"/>
        <v>180</v>
      </c>
      <c r="M82" s="48">
        <v>4500</v>
      </c>
      <c r="N82" s="48">
        <v>0</v>
      </c>
      <c r="O82" s="48">
        <f t="shared" si="2"/>
        <v>4500</v>
      </c>
      <c r="P82" s="72" t="s">
        <v>77</v>
      </c>
      <c r="Q82" s="178" t="s">
        <v>68</v>
      </c>
      <c r="R82" s="179"/>
    </row>
    <row r="83" spans="1:18" ht="17.25" customHeight="1">
      <c r="A83" s="70">
        <v>76</v>
      </c>
      <c r="B83" s="71" t="s">
        <v>77</v>
      </c>
      <c r="C83" s="45" t="s">
        <v>236</v>
      </c>
      <c r="D83" s="44"/>
      <c r="E83" s="44">
        <v>76</v>
      </c>
      <c r="F83" s="44" t="s">
        <v>691</v>
      </c>
      <c r="G83" s="93" t="s">
        <v>507</v>
      </c>
      <c r="H83" s="93" t="s">
        <v>84</v>
      </c>
      <c r="I83" s="44" t="s">
        <v>398</v>
      </c>
      <c r="J83" s="74">
        <v>789</v>
      </c>
      <c r="K83" s="74">
        <v>0</v>
      </c>
      <c r="L83" s="74">
        <f t="shared" si="3"/>
        <v>789</v>
      </c>
      <c r="M83" s="48">
        <v>19725</v>
      </c>
      <c r="N83" s="48">
        <v>0</v>
      </c>
      <c r="O83" s="48">
        <f t="shared" si="2"/>
        <v>19725</v>
      </c>
      <c r="P83" s="72" t="s">
        <v>77</v>
      </c>
      <c r="Q83" s="178" t="s">
        <v>68</v>
      </c>
      <c r="R83" s="179"/>
    </row>
    <row r="84" spans="1:18" ht="17.25" customHeight="1">
      <c r="A84" s="70">
        <v>77</v>
      </c>
      <c r="B84" s="71" t="s">
        <v>77</v>
      </c>
      <c r="C84" s="45" t="s">
        <v>692</v>
      </c>
      <c r="D84" s="44"/>
      <c r="E84" s="44">
        <v>77</v>
      </c>
      <c r="F84" s="44" t="s">
        <v>693</v>
      </c>
      <c r="G84" s="93" t="s">
        <v>508</v>
      </c>
      <c r="H84" s="93" t="s">
        <v>84</v>
      </c>
      <c r="I84" s="44" t="s">
        <v>398</v>
      </c>
      <c r="J84" s="74">
        <v>1060</v>
      </c>
      <c r="K84" s="74">
        <v>0</v>
      </c>
      <c r="L84" s="74">
        <f t="shared" si="3"/>
        <v>1060</v>
      </c>
      <c r="M84" s="48">
        <v>26500</v>
      </c>
      <c r="N84" s="48">
        <v>0</v>
      </c>
      <c r="O84" s="48">
        <f t="shared" si="2"/>
        <v>26500</v>
      </c>
      <c r="P84" s="72" t="s">
        <v>77</v>
      </c>
      <c r="Q84" s="178" t="s">
        <v>68</v>
      </c>
      <c r="R84" s="179"/>
    </row>
    <row r="85" spans="1:18" ht="17.25" customHeight="1">
      <c r="A85" s="70">
        <v>78</v>
      </c>
      <c r="B85" s="71" t="s">
        <v>77</v>
      </c>
      <c r="C85" s="45" t="s">
        <v>694</v>
      </c>
      <c r="D85" s="44"/>
      <c r="E85" s="44">
        <v>78</v>
      </c>
      <c r="F85" s="44" t="s">
        <v>695</v>
      </c>
      <c r="G85" s="93" t="s">
        <v>509</v>
      </c>
      <c r="H85" s="93" t="s">
        <v>644</v>
      </c>
      <c r="I85" s="44" t="s">
        <v>398</v>
      </c>
      <c r="J85" s="74">
        <v>743</v>
      </c>
      <c r="K85" s="74">
        <v>0</v>
      </c>
      <c r="L85" s="74">
        <f t="shared" si="3"/>
        <v>743</v>
      </c>
      <c r="M85" s="48">
        <v>18575</v>
      </c>
      <c r="N85" s="48">
        <v>0</v>
      </c>
      <c r="O85" s="48">
        <f t="shared" si="2"/>
        <v>18575</v>
      </c>
      <c r="P85" s="72" t="s">
        <v>77</v>
      </c>
      <c r="Q85" s="178" t="s">
        <v>68</v>
      </c>
      <c r="R85" s="179"/>
    </row>
    <row r="86" spans="1:18" ht="17.25" customHeight="1">
      <c r="A86" s="70">
        <v>79</v>
      </c>
      <c r="B86" s="71" t="s">
        <v>77</v>
      </c>
      <c r="C86" s="45" t="s">
        <v>696</v>
      </c>
      <c r="D86" s="44"/>
      <c r="E86" s="44">
        <v>79</v>
      </c>
      <c r="F86" s="44" t="s">
        <v>697</v>
      </c>
      <c r="G86" s="93" t="s">
        <v>510</v>
      </c>
      <c r="H86" s="93" t="s">
        <v>84</v>
      </c>
      <c r="I86" s="44" t="s">
        <v>398</v>
      </c>
      <c r="J86" s="74">
        <v>5200</v>
      </c>
      <c r="K86" s="74">
        <v>0</v>
      </c>
      <c r="L86" s="74">
        <f t="shared" si="3"/>
        <v>5200</v>
      </c>
      <c r="M86" s="48">
        <v>130000</v>
      </c>
      <c r="N86" s="48">
        <v>0</v>
      </c>
      <c r="O86" s="48">
        <f t="shared" si="2"/>
        <v>130000</v>
      </c>
      <c r="P86" s="72" t="s">
        <v>77</v>
      </c>
      <c r="Q86" s="178" t="s">
        <v>68</v>
      </c>
      <c r="R86" s="179"/>
    </row>
    <row r="87" spans="1:18" ht="17.25" customHeight="1">
      <c r="A87" s="70">
        <v>80</v>
      </c>
      <c r="B87" s="71" t="s">
        <v>77</v>
      </c>
      <c r="C87" s="45" t="s">
        <v>698</v>
      </c>
      <c r="D87" s="44"/>
      <c r="E87" s="44">
        <v>80</v>
      </c>
      <c r="F87" s="44" t="s">
        <v>697</v>
      </c>
      <c r="G87" s="93" t="s">
        <v>511</v>
      </c>
      <c r="H87" s="93" t="s">
        <v>699</v>
      </c>
      <c r="I87" s="44" t="s">
        <v>398</v>
      </c>
      <c r="J87" s="74">
        <v>112</v>
      </c>
      <c r="K87" s="74">
        <v>0</v>
      </c>
      <c r="L87" s="74">
        <f t="shared" si="3"/>
        <v>112</v>
      </c>
      <c r="M87" s="48">
        <v>2800</v>
      </c>
      <c r="N87" s="48">
        <v>0</v>
      </c>
      <c r="O87" s="48">
        <f t="shared" si="2"/>
        <v>2800</v>
      </c>
      <c r="P87" s="72" t="s">
        <v>77</v>
      </c>
      <c r="Q87" s="178" t="s">
        <v>68</v>
      </c>
      <c r="R87" s="179"/>
    </row>
    <row r="88" spans="1:18" ht="17.25" customHeight="1">
      <c r="A88" s="70">
        <v>81</v>
      </c>
      <c r="B88" s="71" t="s">
        <v>77</v>
      </c>
      <c r="C88" s="45" t="s">
        <v>700</v>
      </c>
      <c r="D88" s="44"/>
      <c r="E88" s="44">
        <v>81</v>
      </c>
      <c r="F88" s="44" t="s">
        <v>697</v>
      </c>
      <c r="G88" s="93" t="s">
        <v>512</v>
      </c>
      <c r="H88" s="93" t="s">
        <v>701</v>
      </c>
      <c r="I88" s="44" t="s">
        <v>398</v>
      </c>
      <c r="J88" s="74">
        <v>199</v>
      </c>
      <c r="K88" s="74">
        <v>0</v>
      </c>
      <c r="L88" s="74">
        <f t="shared" si="3"/>
        <v>199</v>
      </c>
      <c r="M88" s="48">
        <v>4975</v>
      </c>
      <c r="N88" s="48">
        <v>0</v>
      </c>
      <c r="O88" s="48">
        <f t="shared" si="2"/>
        <v>4975</v>
      </c>
      <c r="P88" s="72" t="s">
        <v>77</v>
      </c>
      <c r="Q88" s="178" t="s">
        <v>68</v>
      </c>
      <c r="R88" s="179"/>
    </row>
    <row r="89" spans="1:18" ht="17.25" customHeight="1">
      <c r="A89" s="70">
        <v>82</v>
      </c>
      <c r="B89" s="71" t="s">
        <v>77</v>
      </c>
      <c r="C89" s="45" t="s">
        <v>702</v>
      </c>
      <c r="D89" s="44"/>
      <c r="E89" s="44">
        <v>82</v>
      </c>
      <c r="F89" s="44" t="s">
        <v>697</v>
      </c>
      <c r="G89" s="93" t="s">
        <v>513</v>
      </c>
      <c r="H89" s="93" t="s">
        <v>699</v>
      </c>
      <c r="I89" s="44" t="s">
        <v>398</v>
      </c>
      <c r="J89" s="74">
        <v>45</v>
      </c>
      <c r="K89" s="74">
        <v>0</v>
      </c>
      <c r="L89" s="74">
        <v>45</v>
      </c>
      <c r="M89" s="48">
        <v>1125</v>
      </c>
      <c r="N89" s="48">
        <v>0</v>
      </c>
      <c r="O89" s="48">
        <f t="shared" si="2"/>
        <v>1125</v>
      </c>
      <c r="P89" s="72" t="s">
        <v>77</v>
      </c>
      <c r="Q89" s="178" t="s">
        <v>68</v>
      </c>
      <c r="R89" s="179"/>
    </row>
    <row r="90" spans="1:18" ht="17.25" customHeight="1">
      <c r="A90" s="70">
        <v>83</v>
      </c>
      <c r="B90" s="71" t="s">
        <v>77</v>
      </c>
      <c r="C90" s="45" t="s">
        <v>703</v>
      </c>
      <c r="D90" s="44"/>
      <c r="E90" s="44">
        <v>83</v>
      </c>
      <c r="F90" s="44" t="s">
        <v>697</v>
      </c>
      <c r="G90" s="93" t="s">
        <v>514</v>
      </c>
      <c r="H90" s="93" t="s">
        <v>699</v>
      </c>
      <c r="I90" s="44" t="s">
        <v>398</v>
      </c>
      <c r="J90" s="74">
        <v>64</v>
      </c>
      <c r="K90" s="74">
        <v>0</v>
      </c>
      <c r="L90" s="74">
        <f t="shared" si="3"/>
        <v>64</v>
      </c>
      <c r="M90" s="48">
        <v>1600</v>
      </c>
      <c r="N90" s="48">
        <v>0</v>
      </c>
      <c r="O90" s="48">
        <f t="shared" si="2"/>
        <v>1600</v>
      </c>
      <c r="P90" s="72" t="s">
        <v>77</v>
      </c>
      <c r="Q90" s="178" t="s">
        <v>68</v>
      </c>
      <c r="R90" s="179"/>
    </row>
    <row r="91" spans="1:18" ht="17.25" customHeight="1">
      <c r="A91" s="70">
        <v>84</v>
      </c>
      <c r="B91" s="71" t="s">
        <v>77</v>
      </c>
      <c r="C91" s="45" t="s">
        <v>704</v>
      </c>
      <c r="D91" s="44"/>
      <c r="E91" s="44">
        <v>84</v>
      </c>
      <c r="F91" s="44" t="s">
        <v>697</v>
      </c>
      <c r="G91" s="93" t="s">
        <v>515</v>
      </c>
      <c r="H91" s="93" t="s">
        <v>699</v>
      </c>
      <c r="I91" s="44" t="s">
        <v>398</v>
      </c>
      <c r="J91" s="74">
        <v>156</v>
      </c>
      <c r="K91" s="74">
        <v>0</v>
      </c>
      <c r="L91" s="74">
        <f t="shared" si="3"/>
        <v>156</v>
      </c>
      <c r="M91" s="48">
        <v>3900</v>
      </c>
      <c r="N91" s="48">
        <v>0</v>
      </c>
      <c r="O91" s="48">
        <f t="shared" si="2"/>
        <v>3900</v>
      </c>
      <c r="P91" s="72" t="s">
        <v>77</v>
      </c>
      <c r="Q91" s="178" t="s">
        <v>68</v>
      </c>
      <c r="R91" s="179"/>
    </row>
    <row r="92" spans="1:18" ht="17.25" customHeight="1">
      <c r="A92" s="70">
        <v>85</v>
      </c>
      <c r="B92" s="71" t="s">
        <v>77</v>
      </c>
      <c r="C92" s="45" t="s">
        <v>705</v>
      </c>
      <c r="D92" s="44"/>
      <c r="E92" s="44">
        <v>85</v>
      </c>
      <c r="F92" s="44" t="s">
        <v>706</v>
      </c>
      <c r="G92" s="93" t="s">
        <v>516</v>
      </c>
      <c r="H92" s="93" t="s">
        <v>707</v>
      </c>
      <c r="I92" s="44" t="s">
        <v>398</v>
      </c>
      <c r="J92" s="74">
        <v>3206</v>
      </c>
      <c r="K92" s="74">
        <v>0</v>
      </c>
      <c r="L92" s="74">
        <f t="shared" si="3"/>
        <v>3206</v>
      </c>
      <c r="M92" s="48">
        <v>80150</v>
      </c>
      <c r="N92" s="48">
        <v>0</v>
      </c>
      <c r="O92" s="48">
        <f t="shared" si="2"/>
        <v>80150</v>
      </c>
      <c r="P92" s="72" t="s">
        <v>77</v>
      </c>
      <c r="Q92" s="178" t="s">
        <v>68</v>
      </c>
      <c r="R92" s="179"/>
    </row>
    <row r="93" spans="1:18" ht="17.25" customHeight="1">
      <c r="A93" s="70">
        <v>86</v>
      </c>
      <c r="B93" s="71" t="s">
        <v>77</v>
      </c>
      <c r="C93" s="45" t="s">
        <v>708</v>
      </c>
      <c r="D93" s="44"/>
      <c r="E93" s="44">
        <v>86</v>
      </c>
      <c r="F93" s="44" t="s">
        <v>709</v>
      </c>
      <c r="G93" s="93" t="s">
        <v>517</v>
      </c>
      <c r="H93" s="93" t="s">
        <v>710</v>
      </c>
      <c r="I93" s="44" t="s">
        <v>398</v>
      </c>
      <c r="J93" s="74">
        <v>943</v>
      </c>
      <c r="K93" s="74">
        <v>0</v>
      </c>
      <c r="L93" s="74">
        <f t="shared" si="3"/>
        <v>943</v>
      </c>
      <c r="M93" s="48">
        <v>23575</v>
      </c>
      <c r="N93" s="48">
        <v>0</v>
      </c>
      <c r="O93" s="48">
        <f t="shared" si="2"/>
        <v>23575</v>
      </c>
      <c r="P93" s="72" t="s">
        <v>77</v>
      </c>
      <c r="Q93" s="178" t="s">
        <v>68</v>
      </c>
      <c r="R93" s="179"/>
    </row>
    <row r="94" spans="1:18" ht="17.25" customHeight="1">
      <c r="A94" s="70">
        <v>87</v>
      </c>
      <c r="B94" s="71" t="s">
        <v>77</v>
      </c>
      <c r="C94" s="45" t="s">
        <v>711</v>
      </c>
      <c r="D94" s="44"/>
      <c r="E94" s="44">
        <v>87</v>
      </c>
      <c r="F94" s="65" t="s">
        <v>712</v>
      </c>
      <c r="G94" s="93" t="s">
        <v>518</v>
      </c>
      <c r="H94" s="93" t="s">
        <v>707</v>
      </c>
      <c r="I94" s="44" t="s">
        <v>398</v>
      </c>
      <c r="J94" s="74">
        <v>3920</v>
      </c>
      <c r="K94" s="74">
        <v>0</v>
      </c>
      <c r="L94" s="74">
        <f t="shared" si="3"/>
        <v>3920</v>
      </c>
      <c r="M94" s="48">
        <v>98000</v>
      </c>
      <c r="N94" s="48">
        <v>0</v>
      </c>
      <c r="O94" s="48">
        <f t="shared" si="2"/>
        <v>98000</v>
      </c>
      <c r="P94" s="72" t="s">
        <v>77</v>
      </c>
      <c r="Q94" s="178" t="s">
        <v>68</v>
      </c>
      <c r="R94" s="179"/>
    </row>
    <row r="95" spans="1:18" ht="17.25" customHeight="1">
      <c r="A95" s="70">
        <v>88</v>
      </c>
      <c r="B95" s="71" t="s">
        <v>77</v>
      </c>
      <c r="C95" s="45" t="s">
        <v>99</v>
      </c>
      <c r="D95" s="44"/>
      <c r="E95" s="44">
        <v>88</v>
      </c>
      <c r="F95" s="44" t="s">
        <v>712</v>
      </c>
      <c r="G95" s="93" t="s">
        <v>519</v>
      </c>
      <c r="H95" s="93" t="s">
        <v>707</v>
      </c>
      <c r="I95" s="44" t="s">
        <v>398</v>
      </c>
      <c r="J95" s="74">
        <v>295</v>
      </c>
      <c r="K95" s="74">
        <v>0</v>
      </c>
      <c r="L95" s="74">
        <f t="shared" si="3"/>
        <v>295</v>
      </c>
      <c r="M95" s="48">
        <v>7375</v>
      </c>
      <c r="N95" s="48">
        <v>0</v>
      </c>
      <c r="O95" s="48">
        <f t="shared" si="2"/>
        <v>7375</v>
      </c>
      <c r="P95" s="72" t="s">
        <v>77</v>
      </c>
      <c r="Q95" s="178" t="s">
        <v>68</v>
      </c>
      <c r="R95" s="179"/>
    </row>
    <row r="96" spans="1:18" ht="15.75" customHeight="1">
      <c r="A96" s="70">
        <v>89</v>
      </c>
      <c r="B96" s="71" t="s">
        <v>77</v>
      </c>
      <c r="C96" s="45" t="s">
        <v>713</v>
      </c>
      <c r="D96" s="44"/>
      <c r="E96" s="44">
        <v>89</v>
      </c>
      <c r="F96" s="44" t="s">
        <v>714</v>
      </c>
      <c r="G96" s="93" t="s">
        <v>520</v>
      </c>
      <c r="H96" s="93" t="s">
        <v>715</v>
      </c>
      <c r="I96" s="44" t="s">
        <v>398</v>
      </c>
      <c r="J96" s="74">
        <v>410</v>
      </c>
      <c r="K96" s="74">
        <v>0</v>
      </c>
      <c r="L96" s="74">
        <f t="shared" si="3"/>
        <v>410</v>
      </c>
      <c r="M96" s="48">
        <v>10250</v>
      </c>
      <c r="N96" s="48">
        <v>0</v>
      </c>
      <c r="O96" s="48">
        <f t="shared" si="2"/>
        <v>10250</v>
      </c>
      <c r="P96" s="72" t="s">
        <v>77</v>
      </c>
      <c r="Q96" s="178" t="s">
        <v>68</v>
      </c>
      <c r="R96" s="179"/>
    </row>
    <row r="97" spans="1:18" ht="15.75" customHeight="1">
      <c r="A97" s="70">
        <v>90</v>
      </c>
      <c r="B97" s="71" t="s">
        <v>77</v>
      </c>
      <c r="C97" s="45" t="s">
        <v>716</v>
      </c>
      <c r="D97" s="44"/>
      <c r="E97" s="44">
        <v>90</v>
      </c>
      <c r="F97" s="44" t="s">
        <v>717</v>
      </c>
      <c r="G97" s="93" t="s">
        <v>521</v>
      </c>
      <c r="H97" s="93" t="s">
        <v>718</v>
      </c>
      <c r="I97" s="44" t="s">
        <v>398</v>
      </c>
      <c r="J97" s="74">
        <v>3060</v>
      </c>
      <c r="K97" s="74">
        <v>0</v>
      </c>
      <c r="L97" s="74">
        <f t="shared" si="3"/>
        <v>3060</v>
      </c>
      <c r="M97" s="48">
        <v>76500</v>
      </c>
      <c r="N97" s="48">
        <v>0</v>
      </c>
      <c r="O97" s="48">
        <f t="shared" si="2"/>
        <v>76500</v>
      </c>
      <c r="P97" s="72" t="s">
        <v>77</v>
      </c>
      <c r="Q97" s="178" t="s">
        <v>68</v>
      </c>
      <c r="R97" s="179"/>
    </row>
    <row r="98" spans="1:18" ht="15.75" customHeight="1">
      <c r="A98" s="70">
        <v>91</v>
      </c>
      <c r="B98" s="71" t="s">
        <v>77</v>
      </c>
      <c r="C98" s="45" t="s">
        <v>719</v>
      </c>
      <c r="D98" s="44"/>
      <c r="E98" s="44">
        <v>91</v>
      </c>
      <c r="F98" s="44" t="s">
        <v>720</v>
      </c>
      <c r="G98" s="93" t="s">
        <v>522</v>
      </c>
      <c r="H98" s="93" t="s">
        <v>721</v>
      </c>
      <c r="I98" s="44" t="s">
        <v>398</v>
      </c>
      <c r="J98" s="74">
        <v>8960</v>
      </c>
      <c r="K98" s="74">
        <v>0</v>
      </c>
      <c r="L98" s="74">
        <f t="shared" si="3"/>
        <v>8960</v>
      </c>
      <c r="M98" s="48">
        <v>224000</v>
      </c>
      <c r="N98" s="48">
        <v>0</v>
      </c>
      <c r="O98" s="48">
        <v>224000</v>
      </c>
      <c r="P98" s="72" t="s">
        <v>77</v>
      </c>
      <c r="Q98" s="178" t="s">
        <v>68</v>
      </c>
      <c r="R98" s="179"/>
    </row>
    <row r="99" spans="1:18" ht="15.75" customHeight="1">
      <c r="A99" s="70">
        <v>92</v>
      </c>
      <c r="B99" s="71" t="s">
        <v>77</v>
      </c>
      <c r="C99" s="45" t="s">
        <v>722</v>
      </c>
      <c r="D99" s="44"/>
      <c r="E99" s="44">
        <v>92</v>
      </c>
      <c r="F99" s="65" t="s">
        <v>723</v>
      </c>
      <c r="G99" s="93" t="s">
        <v>523</v>
      </c>
      <c r="H99" s="93" t="s">
        <v>715</v>
      </c>
      <c r="I99" s="44" t="s">
        <v>398</v>
      </c>
      <c r="J99" s="74">
        <v>8000</v>
      </c>
      <c r="K99" s="74">
        <v>0</v>
      </c>
      <c r="L99" s="74">
        <f t="shared" si="3"/>
        <v>8000</v>
      </c>
      <c r="M99" s="48">
        <v>200000</v>
      </c>
      <c r="N99" s="48">
        <v>0</v>
      </c>
      <c r="O99" s="48">
        <f t="shared" si="2"/>
        <v>200000</v>
      </c>
      <c r="P99" s="72" t="s">
        <v>77</v>
      </c>
      <c r="Q99" s="178" t="s">
        <v>68</v>
      </c>
      <c r="R99" s="179"/>
    </row>
    <row r="100" spans="1:18" ht="15.75" customHeight="1">
      <c r="A100" s="70">
        <v>93</v>
      </c>
      <c r="B100" s="71" t="s">
        <v>77</v>
      </c>
      <c r="C100" s="45" t="s">
        <v>724</v>
      </c>
      <c r="D100" s="44"/>
      <c r="E100" s="44">
        <v>93</v>
      </c>
      <c r="F100" s="44" t="s">
        <v>725</v>
      </c>
      <c r="G100" s="93" t="s">
        <v>524</v>
      </c>
      <c r="H100" s="93" t="s">
        <v>707</v>
      </c>
      <c r="I100" s="44" t="s">
        <v>398</v>
      </c>
      <c r="J100" s="74">
        <v>4455</v>
      </c>
      <c r="K100" s="74">
        <v>0</v>
      </c>
      <c r="L100" s="74">
        <f t="shared" si="3"/>
        <v>4455</v>
      </c>
      <c r="M100" s="48">
        <v>111375</v>
      </c>
      <c r="N100" s="48">
        <v>0</v>
      </c>
      <c r="O100" s="48">
        <f t="shared" si="2"/>
        <v>111375</v>
      </c>
      <c r="P100" s="72" t="s">
        <v>77</v>
      </c>
      <c r="Q100" s="178" t="s">
        <v>68</v>
      </c>
      <c r="R100" s="179"/>
    </row>
    <row r="101" spans="1:18" s="1" customFormat="1" ht="15.75" customHeight="1">
      <c r="A101" s="70">
        <v>94</v>
      </c>
      <c r="B101" s="71" t="s">
        <v>77</v>
      </c>
      <c r="C101" s="45" t="s">
        <v>726</v>
      </c>
      <c r="D101" s="44"/>
      <c r="E101" s="44">
        <v>94</v>
      </c>
      <c r="F101" s="65" t="s">
        <v>727</v>
      </c>
      <c r="G101" s="93" t="s">
        <v>728</v>
      </c>
      <c r="H101" s="93" t="s">
        <v>87</v>
      </c>
      <c r="I101" s="44" t="s">
        <v>398</v>
      </c>
      <c r="J101" s="74">
        <v>185</v>
      </c>
      <c r="K101" s="74">
        <v>0</v>
      </c>
      <c r="L101" s="74">
        <f>SUM(J101-K101)</f>
        <v>185</v>
      </c>
      <c r="M101" s="48">
        <v>4625</v>
      </c>
      <c r="N101" s="48">
        <v>0</v>
      </c>
      <c r="O101" s="48">
        <f t="shared" si="2"/>
        <v>4625</v>
      </c>
      <c r="P101" s="72" t="s">
        <v>77</v>
      </c>
      <c r="Q101" s="178" t="s">
        <v>68</v>
      </c>
      <c r="R101" s="179"/>
    </row>
    <row r="102" spans="1:18" ht="15.75" customHeight="1">
      <c r="A102" s="70">
        <v>95</v>
      </c>
      <c r="B102" s="71" t="s">
        <v>77</v>
      </c>
      <c r="C102" s="45" t="s">
        <v>729</v>
      </c>
      <c r="D102" s="44"/>
      <c r="E102" s="44">
        <v>95</v>
      </c>
      <c r="F102" s="44" t="s">
        <v>730</v>
      </c>
      <c r="G102" s="93" t="s">
        <v>731</v>
      </c>
      <c r="H102" s="93" t="s">
        <v>84</v>
      </c>
      <c r="I102" s="44" t="s">
        <v>398</v>
      </c>
      <c r="J102" s="74">
        <v>1192</v>
      </c>
      <c r="K102" s="74">
        <v>0</v>
      </c>
      <c r="L102" s="74">
        <f>SUM(J102-K102)</f>
        <v>1192</v>
      </c>
      <c r="M102" s="48">
        <v>29800</v>
      </c>
      <c r="N102" s="48">
        <v>0</v>
      </c>
      <c r="O102" s="48">
        <f t="shared" si="2"/>
        <v>29800</v>
      </c>
      <c r="P102" s="72" t="s">
        <v>77</v>
      </c>
      <c r="Q102" s="178" t="s">
        <v>68</v>
      </c>
      <c r="R102" s="179"/>
    </row>
    <row r="103" spans="1:18" ht="15.75" customHeight="1">
      <c r="A103" s="70" t="s">
        <v>732</v>
      </c>
      <c r="B103" s="71" t="s">
        <v>77</v>
      </c>
      <c r="C103" s="45" t="s">
        <v>733</v>
      </c>
      <c r="D103" s="44"/>
      <c r="E103" s="44">
        <v>96</v>
      </c>
      <c r="F103" s="44" t="s">
        <v>734</v>
      </c>
      <c r="G103" s="93" t="s">
        <v>731</v>
      </c>
      <c r="H103" s="93" t="s">
        <v>84</v>
      </c>
      <c r="I103" s="44" t="s">
        <v>398</v>
      </c>
      <c r="J103" s="74">
        <v>1085</v>
      </c>
      <c r="K103" s="74">
        <v>0</v>
      </c>
      <c r="L103" s="74">
        <f aca="true" t="shared" si="4" ref="L103:L156">SUM(J103-K103)</f>
        <v>1085</v>
      </c>
      <c r="M103" s="48">
        <v>27125</v>
      </c>
      <c r="N103" s="48">
        <v>0</v>
      </c>
      <c r="O103" s="48">
        <f t="shared" si="2"/>
        <v>27125</v>
      </c>
      <c r="P103" s="72" t="s">
        <v>77</v>
      </c>
      <c r="Q103" s="178" t="s">
        <v>68</v>
      </c>
      <c r="R103" s="179"/>
    </row>
    <row r="104" spans="1:18" ht="15.75" customHeight="1">
      <c r="A104" s="70">
        <v>97</v>
      </c>
      <c r="B104" s="71" t="s">
        <v>77</v>
      </c>
      <c r="C104" s="45" t="s">
        <v>735</v>
      </c>
      <c r="D104" s="44"/>
      <c r="E104" s="44">
        <v>97</v>
      </c>
      <c r="F104" s="44" t="s">
        <v>736</v>
      </c>
      <c r="G104" s="93" t="s">
        <v>737</v>
      </c>
      <c r="H104" s="93" t="s">
        <v>84</v>
      </c>
      <c r="I104" s="44" t="s">
        <v>398</v>
      </c>
      <c r="J104" s="74">
        <v>116</v>
      </c>
      <c r="K104" s="74">
        <v>0</v>
      </c>
      <c r="L104" s="74">
        <f t="shared" si="4"/>
        <v>116</v>
      </c>
      <c r="M104" s="48">
        <v>2900</v>
      </c>
      <c r="N104" s="48">
        <v>0</v>
      </c>
      <c r="O104" s="48">
        <f t="shared" si="2"/>
        <v>2900</v>
      </c>
      <c r="P104" s="72" t="s">
        <v>77</v>
      </c>
      <c r="Q104" s="178" t="s">
        <v>68</v>
      </c>
      <c r="R104" s="179"/>
    </row>
    <row r="105" spans="1:18" ht="15.75" customHeight="1">
      <c r="A105" s="70">
        <v>98</v>
      </c>
      <c r="B105" s="71" t="s">
        <v>77</v>
      </c>
      <c r="C105" s="45" t="s">
        <v>738</v>
      </c>
      <c r="D105" s="44"/>
      <c r="E105" s="44">
        <v>98</v>
      </c>
      <c r="F105" s="44" t="s">
        <v>736</v>
      </c>
      <c r="G105" s="93" t="s">
        <v>739</v>
      </c>
      <c r="H105" s="93" t="s">
        <v>87</v>
      </c>
      <c r="I105" s="44" t="s">
        <v>398</v>
      </c>
      <c r="J105" s="74">
        <v>2770</v>
      </c>
      <c r="K105" s="74">
        <v>0</v>
      </c>
      <c r="L105" s="74">
        <f>SUM(J105-K105)</f>
        <v>2770</v>
      </c>
      <c r="M105" s="48">
        <v>69250</v>
      </c>
      <c r="N105" s="48">
        <v>0</v>
      </c>
      <c r="O105" s="48">
        <f t="shared" si="2"/>
        <v>69250</v>
      </c>
      <c r="P105" s="72" t="s">
        <v>77</v>
      </c>
      <c r="Q105" s="178" t="s">
        <v>68</v>
      </c>
      <c r="R105" s="179"/>
    </row>
    <row r="106" spans="1:18" ht="15.75" customHeight="1">
      <c r="A106" s="70">
        <v>99</v>
      </c>
      <c r="B106" s="71" t="s">
        <v>77</v>
      </c>
      <c r="C106" s="45" t="s">
        <v>740</v>
      </c>
      <c r="D106" s="44"/>
      <c r="E106" s="44">
        <v>99</v>
      </c>
      <c r="F106" s="65" t="s">
        <v>741</v>
      </c>
      <c r="G106" s="93" t="s">
        <v>742</v>
      </c>
      <c r="H106" s="93" t="s">
        <v>84</v>
      </c>
      <c r="I106" s="44" t="s">
        <v>398</v>
      </c>
      <c r="J106" s="74">
        <v>635</v>
      </c>
      <c r="K106" s="74">
        <v>0</v>
      </c>
      <c r="L106" s="74">
        <f t="shared" si="4"/>
        <v>635</v>
      </c>
      <c r="M106" s="48">
        <v>15875</v>
      </c>
      <c r="N106" s="48">
        <v>0</v>
      </c>
      <c r="O106" s="48">
        <f t="shared" si="2"/>
        <v>15875</v>
      </c>
      <c r="P106" s="72" t="s">
        <v>77</v>
      </c>
      <c r="Q106" s="178" t="s">
        <v>68</v>
      </c>
      <c r="R106" s="179"/>
    </row>
    <row r="107" spans="1:18" ht="15.75" customHeight="1">
      <c r="A107" s="70" t="s">
        <v>743</v>
      </c>
      <c r="B107" s="71" t="s">
        <v>77</v>
      </c>
      <c r="C107" s="45" t="s">
        <v>744</v>
      </c>
      <c r="D107" s="44"/>
      <c r="E107" s="44">
        <v>100</v>
      </c>
      <c r="F107" s="65" t="s">
        <v>741</v>
      </c>
      <c r="G107" s="93" t="s">
        <v>745</v>
      </c>
      <c r="H107" s="93" t="s">
        <v>84</v>
      </c>
      <c r="I107" s="44" t="s">
        <v>398</v>
      </c>
      <c r="J107" s="74">
        <v>13</v>
      </c>
      <c r="K107" s="74">
        <v>0</v>
      </c>
      <c r="L107" s="74">
        <f t="shared" si="4"/>
        <v>13</v>
      </c>
      <c r="M107" s="48">
        <v>325</v>
      </c>
      <c r="N107" s="48">
        <v>0</v>
      </c>
      <c r="O107" s="48">
        <f t="shared" si="2"/>
        <v>325</v>
      </c>
      <c r="P107" s="72" t="s">
        <v>77</v>
      </c>
      <c r="Q107" s="178" t="s">
        <v>68</v>
      </c>
      <c r="R107" s="179"/>
    </row>
    <row r="108" spans="1:18" ht="15.75" customHeight="1">
      <c r="A108" s="70" t="s">
        <v>746</v>
      </c>
      <c r="B108" s="71" t="s">
        <v>77</v>
      </c>
      <c r="C108" s="45" t="s">
        <v>123</v>
      </c>
      <c r="D108" s="44"/>
      <c r="E108" s="44" t="s">
        <v>746</v>
      </c>
      <c r="F108" s="65" t="s">
        <v>747</v>
      </c>
      <c r="G108" s="93" t="s">
        <v>748</v>
      </c>
      <c r="H108" s="93" t="s">
        <v>122</v>
      </c>
      <c r="I108" s="44" t="s">
        <v>398</v>
      </c>
      <c r="J108" s="74">
        <v>1565</v>
      </c>
      <c r="K108" s="74">
        <v>0</v>
      </c>
      <c r="L108" s="74">
        <f t="shared" si="4"/>
        <v>1565</v>
      </c>
      <c r="M108" s="48">
        <v>39125</v>
      </c>
      <c r="N108" s="48">
        <v>0</v>
      </c>
      <c r="O108" s="48">
        <f t="shared" si="2"/>
        <v>39125</v>
      </c>
      <c r="P108" s="72" t="s">
        <v>77</v>
      </c>
      <c r="Q108" s="178" t="s">
        <v>68</v>
      </c>
      <c r="R108" s="179"/>
    </row>
    <row r="109" spans="1:18" ht="15.75" customHeight="1">
      <c r="A109" s="70" t="s">
        <v>749</v>
      </c>
      <c r="B109" s="71" t="s">
        <v>77</v>
      </c>
      <c r="C109" s="45" t="s">
        <v>750</v>
      </c>
      <c r="D109" s="44"/>
      <c r="E109" s="44">
        <v>102</v>
      </c>
      <c r="F109" s="65" t="s">
        <v>751</v>
      </c>
      <c r="G109" s="93" t="s">
        <v>752</v>
      </c>
      <c r="H109" s="93" t="s">
        <v>87</v>
      </c>
      <c r="I109" s="44" t="s">
        <v>398</v>
      </c>
      <c r="J109" s="74">
        <v>1956</v>
      </c>
      <c r="K109" s="74">
        <v>0</v>
      </c>
      <c r="L109" s="74">
        <f t="shared" si="4"/>
        <v>1956</v>
      </c>
      <c r="M109" s="48">
        <v>48900</v>
      </c>
      <c r="N109" s="48">
        <v>0</v>
      </c>
      <c r="O109" s="48">
        <f t="shared" si="2"/>
        <v>48900</v>
      </c>
      <c r="P109" s="72" t="s">
        <v>77</v>
      </c>
      <c r="Q109" s="178" t="s">
        <v>68</v>
      </c>
      <c r="R109" s="179"/>
    </row>
    <row r="110" spans="1:18" ht="15.75" customHeight="1">
      <c r="A110" s="70">
        <v>103</v>
      </c>
      <c r="B110" s="71" t="s">
        <v>77</v>
      </c>
      <c r="C110" s="45" t="s">
        <v>753</v>
      </c>
      <c r="D110" s="44"/>
      <c r="E110" s="44">
        <v>103</v>
      </c>
      <c r="F110" s="65" t="s">
        <v>754</v>
      </c>
      <c r="G110" s="93" t="s">
        <v>755</v>
      </c>
      <c r="H110" s="93" t="s">
        <v>84</v>
      </c>
      <c r="I110" s="44" t="s">
        <v>398</v>
      </c>
      <c r="J110" s="74">
        <v>386</v>
      </c>
      <c r="K110" s="74">
        <v>0</v>
      </c>
      <c r="L110" s="74">
        <f t="shared" si="4"/>
        <v>386</v>
      </c>
      <c r="M110" s="48">
        <v>9650</v>
      </c>
      <c r="N110" s="48">
        <v>0</v>
      </c>
      <c r="O110" s="48">
        <f t="shared" si="2"/>
        <v>9650</v>
      </c>
      <c r="P110" s="72" t="s">
        <v>77</v>
      </c>
      <c r="Q110" s="178" t="s">
        <v>68</v>
      </c>
      <c r="R110" s="179"/>
    </row>
    <row r="111" spans="1:18" ht="15.75" customHeight="1">
      <c r="A111" s="70">
        <v>104</v>
      </c>
      <c r="B111" s="71" t="s">
        <v>77</v>
      </c>
      <c r="C111" s="45" t="s">
        <v>756</v>
      </c>
      <c r="D111" s="44"/>
      <c r="E111" s="44">
        <v>104</v>
      </c>
      <c r="F111" s="65" t="s">
        <v>757</v>
      </c>
      <c r="G111" s="93" t="s">
        <v>758</v>
      </c>
      <c r="H111" s="93" t="s">
        <v>759</v>
      </c>
      <c r="I111" s="44" t="s">
        <v>398</v>
      </c>
      <c r="J111" s="74">
        <v>13</v>
      </c>
      <c r="K111" s="74">
        <v>0</v>
      </c>
      <c r="L111" s="74">
        <f t="shared" si="4"/>
        <v>13</v>
      </c>
      <c r="M111" s="48">
        <v>325</v>
      </c>
      <c r="N111" s="48">
        <v>0</v>
      </c>
      <c r="O111" s="48">
        <f t="shared" si="2"/>
        <v>325</v>
      </c>
      <c r="P111" s="72" t="s">
        <v>77</v>
      </c>
      <c r="Q111" s="178" t="s">
        <v>68</v>
      </c>
      <c r="R111" s="179"/>
    </row>
    <row r="112" spans="1:18" ht="15.75" customHeight="1">
      <c r="A112" s="70">
        <v>105</v>
      </c>
      <c r="B112" s="71" t="s">
        <v>77</v>
      </c>
      <c r="C112" s="45" t="s">
        <v>760</v>
      </c>
      <c r="D112" s="44"/>
      <c r="E112" s="44">
        <v>105</v>
      </c>
      <c r="F112" s="65" t="s">
        <v>757</v>
      </c>
      <c r="G112" s="93" t="s">
        <v>761</v>
      </c>
      <c r="H112" s="93" t="s">
        <v>759</v>
      </c>
      <c r="I112" s="44" t="s">
        <v>398</v>
      </c>
      <c r="J112" s="74">
        <v>5601</v>
      </c>
      <c r="K112" s="74">
        <v>0</v>
      </c>
      <c r="L112" s="74">
        <f t="shared" si="4"/>
        <v>5601</v>
      </c>
      <c r="M112" s="48">
        <v>140025</v>
      </c>
      <c r="N112" s="48">
        <v>0</v>
      </c>
      <c r="O112" s="48">
        <f t="shared" si="2"/>
        <v>140025</v>
      </c>
      <c r="P112" s="72" t="s">
        <v>77</v>
      </c>
      <c r="Q112" s="178" t="s">
        <v>68</v>
      </c>
      <c r="R112" s="179"/>
    </row>
    <row r="113" spans="1:18" ht="15.75" customHeight="1">
      <c r="A113" s="70">
        <v>106</v>
      </c>
      <c r="B113" s="71" t="s">
        <v>77</v>
      </c>
      <c r="C113" s="45" t="s">
        <v>762</v>
      </c>
      <c r="D113" s="44"/>
      <c r="E113" s="44">
        <v>106</v>
      </c>
      <c r="F113" s="65" t="s">
        <v>757</v>
      </c>
      <c r="G113" s="93" t="s">
        <v>763</v>
      </c>
      <c r="H113" s="93" t="s">
        <v>759</v>
      </c>
      <c r="I113" s="44" t="s">
        <v>398</v>
      </c>
      <c r="J113" s="74">
        <v>37</v>
      </c>
      <c r="K113" s="74">
        <v>0</v>
      </c>
      <c r="L113" s="74">
        <f t="shared" si="4"/>
        <v>37</v>
      </c>
      <c r="M113" s="48">
        <v>925</v>
      </c>
      <c r="N113" s="48">
        <v>0</v>
      </c>
      <c r="O113" s="48">
        <f t="shared" si="2"/>
        <v>925</v>
      </c>
      <c r="P113" s="72" t="s">
        <v>77</v>
      </c>
      <c r="Q113" s="178" t="s">
        <v>68</v>
      </c>
      <c r="R113" s="179"/>
    </row>
    <row r="114" spans="1:18" ht="15.75" customHeight="1">
      <c r="A114" s="70">
        <v>107</v>
      </c>
      <c r="B114" s="71" t="s">
        <v>77</v>
      </c>
      <c r="C114" s="45" t="s">
        <v>764</v>
      </c>
      <c r="D114" s="44"/>
      <c r="E114" s="44">
        <v>107</v>
      </c>
      <c r="F114" s="65" t="s">
        <v>765</v>
      </c>
      <c r="G114" s="93" t="s">
        <v>766</v>
      </c>
      <c r="H114" s="93" t="s">
        <v>767</v>
      </c>
      <c r="I114" s="44" t="s">
        <v>398</v>
      </c>
      <c r="J114" s="74">
        <v>2715</v>
      </c>
      <c r="K114" s="74">
        <v>0</v>
      </c>
      <c r="L114" s="74">
        <f t="shared" si="4"/>
        <v>2715</v>
      </c>
      <c r="M114" s="48">
        <v>67875</v>
      </c>
      <c r="N114" s="48">
        <v>0</v>
      </c>
      <c r="O114" s="48">
        <f t="shared" si="2"/>
        <v>67875</v>
      </c>
      <c r="P114" s="72" t="s">
        <v>77</v>
      </c>
      <c r="Q114" s="178" t="s">
        <v>68</v>
      </c>
      <c r="R114" s="179"/>
    </row>
    <row r="115" spans="1:18" ht="15.75" customHeight="1">
      <c r="A115" s="70">
        <v>108</v>
      </c>
      <c r="B115" s="71" t="s">
        <v>77</v>
      </c>
      <c r="C115" s="45" t="s">
        <v>768</v>
      </c>
      <c r="D115" s="44"/>
      <c r="E115" s="44">
        <v>108</v>
      </c>
      <c r="F115" s="65" t="s">
        <v>765</v>
      </c>
      <c r="G115" s="93" t="s">
        <v>769</v>
      </c>
      <c r="H115" s="93" t="s">
        <v>770</v>
      </c>
      <c r="I115" s="44" t="s">
        <v>398</v>
      </c>
      <c r="J115" s="74">
        <v>8</v>
      </c>
      <c r="K115" s="74">
        <v>0</v>
      </c>
      <c r="L115" s="74">
        <f t="shared" si="4"/>
        <v>8</v>
      </c>
      <c r="M115" s="48">
        <v>200</v>
      </c>
      <c r="N115" s="48">
        <v>0</v>
      </c>
      <c r="O115" s="48">
        <f t="shared" si="2"/>
        <v>200</v>
      </c>
      <c r="P115" s="72" t="s">
        <v>77</v>
      </c>
      <c r="Q115" s="178" t="s">
        <v>68</v>
      </c>
      <c r="R115" s="179"/>
    </row>
    <row r="116" spans="1:18" ht="15.75" customHeight="1">
      <c r="A116" s="70">
        <v>109</v>
      </c>
      <c r="B116" s="71" t="s">
        <v>77</v>
      </c>
      <c r="C116" s="45" t="s">
        <v>771</v>
      </c>
      <c r="D116" s="44"/>
      <c r="E116" s="44">
        <v>109</v>
      </c>
      <c r="F116" s="65" t="s">
        <v>772</v>
      </c>
      <c r="G116" s="93" t="s">
        <v>773</v>
      </c>
      <c r="H116" s="93" t="s">
        <v>84</v>
      </c>
      <c r="I116" s="44" t="s">
        <v>398</v>
      </c>
      <c r="J116" s="74">
        <v>218</v>
      </c>
      <c r="K116" s="74">
        <v>0</v>
      </c>
      <c r="L116" s="74">
        <f t="shared" si="4"/>
        <v>218</v>
      </c>
      <c r="M116" s="48">
        <v>5450</v>
      </c>
      <c r="N116" s="48">
        <v>0</v>
      </c>
      <c r="O116" s="48">
        <f t="shared" si="2"/>
        <v>5450</v>
      </c>
      <c r="P116" s="72" t="s">
        <v>77</v>
      </c>
      <c r="Q116" s="178" t="s">
        <v>68</v>
      </c>
      <c r="R116" s="179"/>
    </row>
    <row r="117" spans="1:18" ht="15.75" customHeight="1">
      <c r="A117" s="70" t="s">
        <v>774</v>
      </c>
      <c r="B117" s="71" t="s">
        <v>77</v>
      </c>
      <c r="C117" s="45" t="s">
        <v>775</v>
      </c>
      <c r="D117" s="44"/>
      <c r="E117" s="44">
        <v>110</v>
      </c>
      <c r="F117" s="65" t="s">
        <v>776</v>
      </c>
      <c r="G117" s="93" t="s">
        <v>777</v>
      </c>
      <c r="H117" s="93" t="s">
        <v>84</v>
      </c>
      <c r="I117" s="44" t="s">
        <v>398</v>
      </c>
      <c r="J117" s="74">
        <v>848</v>
      </c>
      <c r="K117" s="74">
        <v>0</v>
      </c>
      <c r="L117" s="74">
        <f t="shared" si="4"/>
        <v>848</v>
      </c>
      <c r="M117" s="48">
        <v>21200</v>
      </c>
      <c r="N117" s="48">
        <v>0</v>
      </c>
      <c r="O117" s="48">
        <f t="shared" si="2"/>
        <v>21200</v>
      </c>
      <c r="P117" s="72" t="s">
        <v>77</v>
      </c>
      <c r="Q117" s="178" t="s">
        <v>68</v>
      </c>
      <c r="R117" s="179"/>
    </row>
    <row r="118" spans="1:18" ht="15.75" customHeight="1">
      <c r="A118" s="70">
        <v>111</v>
      </c>
      <c r="B118" s="71" t="s">
        <v>77</v>
      </c>
      <c r="C118" s="45" t="s">
        <v>778</v>
      </c>
      <c r="D118" s="44"/>
      <c r="E118" s="44">
        <v>111</v>
      </c>
      <c r="F118" s="65" t="s">
        <v>779</v>
      </c>
      <c r="G118" s="93" t="s">
        <v>780</v>
      </c>
      <c r="H118" s="93" t="s">
        <v>84</v>
      </c>
      <c r="I118" s="44" t="s">
        <v>398</v>
      </c>
      <c r="J118" s="74">
        <v>12317</v>
      </c>
      <c r="K118" s="74">
        <v>0</v>
      </c>
      <c r="L118" s="74">
        <f>SUM(J118-K118)</f>
        <v>12317</v>
      </c>
      <c r="M118" s="48">
        <v>307925</v>
      </c>
      <c r="N118" s="48">
        <v>0</v>
      </c>
      <c r="O118" s="48">
        <f t="shared" si="2"/>
        <v>307925</v>
      </c>
      <c r="P118" s="72" t="s">
        <v>77</v>
      </c>
      <c r="Q118" s="178" t="s">
        <v>68</v>
      </c>
      <c r="R118" s="179"/>
    </row>
    <row r="119" spans="1:18" ht="15.75" customHeight="1">
      <c r="A119" s="70">
        <v>112</v>
      </c>
      <c r="B119" s="71" t="s">
        <v>77</v>
      </c>
      <c r="C119" s="45" t="s">
        <v>781</v>
      </c>
      <c r="D119" s="44"/>
      <c r="E119" s="44">
        <v>112</v>
      </c>
      <c r="F119" s="65" t="s">
        <v>779</v>
      </c>
      <c r="G119" s="93" t="s">
        <v>782</v>
      </c>
      <c r="H119" s="93" t="s">
        <v>84</v>
      </c>
      <c r="I119" s="44" t="s">
        <v>398</v>
      </c>
      <c r="J119" s="74">
        <v>137</v>
      </c>
      <c r="K119" s="74">
        <v>0</v>
      </c>
      <c r="L119" s="74">
        <f t="shared" si="4"/>
        <v>137</v>
      </c>
      <c r="M119" s="48">
        <v>3425</v>
      </c>
      <c r="N119" s="48">
        <v>0</v>
      </c>
      <c r="O119" s="48">
        <f t="shared" si="2"/>
        <v>3425</v>
      </c>
      <c r="P119" s="72" t="s">
        <v>77</v>
      </c>
      <c r="Q119" s="178" t="s">
        <v>68</v>
      </c>
      <c r="R119" s="179"/>
    </row>
    <row r="120" spans="1:18" ht="15.75" customHeight="1">
      <c r="A120" s="70" t="s">
        <v>783</v>
      </c>
      <c r="B120" s="71" t="s">
        <v>77</v>
      </c>
      <c r="C120" s="45" t="s">
        <v>784</v>
      </c>
      <c r="D120" s="44"/>
      <c r="E120" s="44">
        <v>113</v>
      </c>
      <c r="F120" s="65" t="s">
        <v>779</v>
      </c>
      <c r="G120" s="93" t="s">
        <v>785</v>
      </c>
      <c r="H120" s="93" t="s">
        <v>84</v>
      </c>
      <c r="I120" s="44" t="s">
        <v>398</v>
      </c>
      <c r="J120" s="74">
        <v>58</v>
      </c>
      <c r="K120" s="74">
        <v>0</v>
      </c>
      <c r="L120" s="74">
        <f t="shared" si="4"/>
        <v>58</v>
      </c>
      <c r="M120" s="48">
        <v>1450</v>
      </c>
      <c r="N120" s="48">
        <v>0</v>
      </c>
      <c r="O120" s="48">
        <f t="shared" si="2"/>
        <v>1450</v>
      </c>
      <c r="P120" s="72" t="s">
        <v>77</v>
      </c>
      <c r="Q120" s="178" t="s">
        <v>68</v>
      </c>
      <c r="R120" s="179"/>
    </row>
    <row r="121" spans="1:18" ht="15.75" customHeight="1">
      <c r="A121" s="70">
        <v>114</v>
      </c>
      <c r="B121" s="71" t="s">
        <v>77</v>
      </c>
      <c r="C121" s="45" t="s">
        <v>786</v>
      </c>
      <c r="D121" s="44"/>
      <c r="E121" s="44">
        <v>114</v>
      </c>
      <c r="F121" s="65" t="s">
        <v>779</v>
      </c>
      <c r="G121" s="93" t="s">
        <v>787</v>
      </c>
      <c r="H121" s="93" t="s">
        <v>84</v>
      </c>
      <c r="I121" s="44" t="s">
        <v>398</v>
      </c>
      <c r="J121" s="74">
        <v>35</v>
      </c>
      <c r="K121" s="74">
        <v>0</v>
      </c>
      <c r="L121" s="74">
        <f t="shared" si="4"/>
        <v>35</v>
      </c>
      <c r="M121" s="48">
        <v>875</v>
      </c>
      <c r="N121" s="48">
        <v>0</v>
      </c>
      <c r="O121" s="48">
        <f t="shared" si="2"/>
        <v>875</v>
      </c>
      <c r="P121" s="72" t="s">
        <v>77</v>
      </c>
      <c r="Q121" s="178" t="s">
        <v>68</v>
      </c>
      <c r="R121" s="179"/>
    </row>
    <row r="122" spans="1:18" ht="15.75" customHeight="1">
      <c r="A122" s="70">
        <v>115</v>
      </c>
      <c r="B122" s="71" t="s">
        <v>77</v>
      </c>
      <c r="C122" s="45" t="s">
        <v>788</v>
      </c>
      <c r="D122" s="44"/>
      <c r="E122" s="44">
        <v>115</v>
      </c>
      <c r="F122" s="65" t="s">
        <v>789</v>
      </c>
      <c r="G122" s="93" t="s">
        <v>790</v>
      </c>
      <c r="H122" s="93" t="s">
        <v>84</v>
      </c>
      <c r="I122" s="44" t="s">
        <v>398</v>
      </c>
      <c r="J122" s="74">
        <v>148</v>
      </c>
      <c r="K122" s="74">
        <v>0</v>
      </c>
      <c r="L122" s="74">
        <f t="shared" si="4"/>
        <v>148</v>
      </c>
      <c r="M122" s="48">
        <v>3700</v>
      </c>
      <c r="N122" s="48">
        <v>0</v>
      </c>
      <c r="O122" s="48">
        <f t="shared" si="2"/>
        <v>3700</v>
      </c>
      <c r="P122" s="72" t="s">
        <v>77</v>
      </c>
      <c r="Q122" s="178" t="s">
        <v>68</v>
      </c>
      <c r="R122" s="179"/>
    </row>
    <row r="123" spans="1:18" ht="15.75" customHeight="1">
      <c r="A123" s="70">
        <v>116</v>
      </c>
      <c r="B123" s="71" t="s">
        <v>77</v>
      </c>
      <c r="C123" s="45" t="s">
        <v>791</v>
      </c>
      <c r="D123" s="44"/>
      <c r="E123" s="44">
        <v>116</v>
      </c>
      <c r="F123" s="65" t="s">
        <v>789</v>
      </c>
      <c r="G123" s="93" t="s">
        <v>792</v>
      </c>
      <c r="H123" s="93" t="s">
        <v>84</v>
      </c>
      <c r="I123" s="44" t="s">
        <v>398</v>
      </c>
      <c r="J123" s="74">
        <v>443</v>
      </c>
      <c r="K123" s="74">
        <v>0</v>
      </c>
      <c r="L123" s="74">
        <f t="shared" si="4"/>
        <v>443</v>
      </c>
      <c r="M123" s="48">
        <v>11075</v>
      </c>
      <c r="N123" s="48">
        <v>0</v>
      </c>
      <c r="O123" s="48">
        <f t="shared" si="2"/>
        <v>11075</v>
      </c>
      <c r="P123" s="72" t="s">
        <v>77</v>
      </c>
      <c r="Q123" s="178" t="s">
        <v>68</v>
      </c>
      <c r="R123" s="179"/>
    </row>
    <row r="124" spans="1:18" ht="15.75" customHeight="1">
      <c r="A124" s="70">
        <v>117</v>
      </c>
      <c r="B124" s="71" t="s">
        <v>77</v>
      </c>
      <c r="C124" s="45" t="s">
        <v>793</v>
      </c>
      <c r="D124" s="44"/>
      <c r="E124" s="44">
        <v>117</v>
      </c>
      <c r="F124" s="65" t="s">
        <v>789</v>
      </c>
      <c r="G124" s="93" t="s">
        <v>792</v>
      </c>
      <c r="H124" s="93" t="s">
        <v>84</v>
      </c>
      <c r="I124" s="44" t="s">
        <v>398</v>
      </c>
      <c r="J124" s="74">
        <v>107</v>
      </c>
      <c r="K124" s="74">
        <v>0</v>
      </c>
      <c r="L124" s="74">
        <f t="shared" si="4"/>
        <v>107</v>
      </c>
      <c r="M124" s="48">
        <v>2675</v>
      </c>
      <c r="N124" s="48">
        <v>0</v>
      </c>
      <c r="O124" s="48">
        <f t="shared" si="2"/>
        <v>2675</v>
      </c>
      <c r="P124" s="72" t="s">
        <v>77</v>
      </c>
      <c r="Q124" s="178" t="s">
        <v>68</v>
      </c>
      <c r="R124" s="179"/>
    </row>
    <row r="125" spans="1:18" ht="15.75" customHeight="1">
      <c r="A125" s="70">
        <v>118</v>
      </c>
      <c r="B125" s="71" t="s">
        <v>77</v>
      </c>
      <c r="C125" s="45" t="s">
        <v>794</v>
      </c>
      <c r="D125" s="44"/>
      <c r="E125" s="44">
        <v>118</v>
      </c>
      <c r="F125" s="65" t="s">
        <v>795</v>
      </c>
      <c r="G125" s="93" t="s">
        <v>796</v>
      </c>
      <c r="H125" s="93" t="s">
        <v>797</v>
      </c>
      <c r="I125" s="44" t="s">
        <v>398</v>
      </c>
      <c r="J125" s="74">
        <v>3396</v>
      </c>
      <c r="K125" s="74">
        <v>0</v>
      </c>
      <c r="L125" s="74">
        <f t="shared" si="4"/>
        <v>3396</v>
      </c>
      <c r="M125" s="48">
        <v>84900</v>
      </c>
      <c r="N125" s="48">
        <v>0</v>
      </c>
      <c r="O125" s="48">
        <f t="shared" si="2"/>
        <v>84900</v>
      </c>
      <c r="P125" s="72" t="s">
        <v>77</v>
      </c>
      <c r="Q125" s="178" t="s">
        <v>68</v>
      </c>
      <c r="R125" s="179"/>
    </row>
    <row r="126" spans="1:18" ht="15.75" customHeight="1">
      <c r="A126" s="70">
        <v>119</v>
      </c>
      <c r="B126" s="71" t="s">
        <v>77</v>
      </c>
      <c r="C126" s="45" t="s">
        <v>258</v>
      </c>
      <c r="D126" s="44"/>
      <c r="E126" s="44">
        <v>119</v>
      </c>
      <c r="F126" s="65" t="s">
        <v>795</v>
      </c>
      <c r="G126" s="93" t="s">
        <v>798</v>
      </c>
      <c r="H126" s="93" t="s">
        <v>324</v>
      </c>
      <c r="I126" s="44" t="s">
        <v>398</v>
      </c>
      <c r="J126" s="74">
        <v>1176</v>
      </c>
      <c r="K126" s="74">
        <v>0</v>
      </c>
      <c r="L126" s="74">
        <f t="shared" si="4"/>
        <v>1176</v>
      </c>
      <c r="M126" s="48">
        <v>29400</v>
      </c>
      <c r="N126" s="48">
        <v>0</v>
      </c>
      <c r="O126" s="48">
        <f t="shared" si="2"/>
        <v>29400</v>
      </c>
      <c r="P126" s="72" t="s">
        <v>77</v>
      </c>
      <c r="Q126" s="178" t="s">
        <v>68</v>
      </c>
      <c r="R126" s="179"/>
    </row>
    <row r="127" spans="1:18" ht="23.25" customHeight="1">
      <c r="A127" s="70">
        <v>120</v>
      </c>
      <c r="B127" s="71" t="s">
        <v>77</v>
      </c>
      <c r="C127" s="45" t="s">
        <v>799</v>
      </c>
      <c r="D127" s="44"/>
      <c r="E127" s="44">
        <v>120</v>
      </c>
      <c r="F127" s="65" t="s">
        <v>800</v>
      </c>
      <c r="G127" s="93" t="s">
        <v>801</v>
      </c>
      <c r="H127" s="93" t="s">
        <v>802</v>
      </c>
      <c r="I127" s="44" t="s">
        <v>398</v>
      </c>
      <c r="J127" s="74">
        <v>4387</v>
      </c>
      <c r="K127" s="74">
        <v>0</v>
      </c>
      <c r="L127" s="74">
        <f t="shared" si="4"/>
        <v>4387</v>
      </c>
      <c r="M127" s="48">
        <v>109675</v>
      </c>
      <c r="N127" s="48">
        <v>0</v>
      </c>
      <c r="O127" s="48">
        <f t="shared" si="2"/>
        <v>109675</v>
      </c>
      <c r="P127" s="72" t="s">
        <v>77</v>
      </c>
      <c r="Q127" s="178" t="s">
        <v>68</v>
      </c>
      <c r="R127" s="179"/>
    </row>
    <row r="128" spans="1:18" ht="16.5" customHeight="1">
      <c r="A128" s="70">
        <v>121</v>
      </c>
      <c r="B128" s="71" t="s">
        <v>77</v>
      </c>
      <c r="C128" s="45" t="s">
        <v>803</v>
      </c>
      <c r="D128" s="44"/>
      <c r="E128" s="44">
        <v>121</v>
      </c>
      <c r="F128" s="65" t="s">
        <v>804</v>
      </c>
      <c r="G128" s="93" t="s">
        <v>805</v>
      </c>
      <c r="H128" s="93" t="s">
        <v>84</v>
      </c>
      <c r="I128" s="44" t="s">
        <v>398</v>
      </c>
      <c r="J128" s="74">
        <v>1070</v>
      </c>
      <c r="K128" s="74">
        <v>0</v>
      </c>
      <c r="L128" s="74">
        <f t="shared" si="4"/>
        <v>1070</v>
      </c>
      <c r="M128" s="48">
        <v>26750</v>
      </c>
      <c r="N128" s="48">
        <v>0</v>
      </c>
      <c r="O128" s="48">
        <f t="shared" si="2"/>
        <v>26750</v>
      </c>
      <c r="P128" s="72" t="s">
        <v>77</v>
      </c>
      <c r="Q128" s="178" t="s">
        <v>68</v>
      </c>
      <c r="R128" s="179"/>
    </row>
    <row r="129" spans="1:18" ht="16.5" customHeight="1">
      <c r="A129" s="70">
        <v>122</v>
      </c>
      <c r="B129" s="71" t="s">
        <v>77</v>
      </c>
      <c r="C129" s="45" t="s">
        <v>806</v>
      </c>
      <c r="D129" s="44"/>
      <c r="E129" s="44">
        <v>122</v>
      </c>
      <c r="F129" s="65" t="s">
        <v>807</v>
      </c>
      <c r="G129" s="93" t="s">
        <v>808</v>
      </c>
      <c r="H129" s="93" t="s">
        <v>324</v>
      </c>
      <c r="I129" s="44" t="s">
        <v>398</v>
      </c>
      <c r="J129" s="74">
        <v>892</v>
      </c>
      <c r="K129" s="74">
        <v>0</v>
      </c>
      <c r="L129" s="74">
        <f t="shared" si="4"/>
        <v>892</v>
      </c>
      <c r="M129" s="48">
        <v>22300</v>
      </c>
      <c r="N129" s="48">
        <v>0</v>
      </c>
      <c r="O129" s="48">
        <f t="shared" si="2"/>
        <v>22300</v>
      </c>
      <c r="P129" s="72" t="s">
        <v>77</v>
      </c>
      <c r="Q129" s="178" t="s">
        <v>68</v>
      </c>
      <c r="R129" s="179"/>
    </row>
    <row r="130" spans="1:18" ht="16.5" customHeight="1">
      <c r="A130" s="70">
        <v>123</v>
      </c>
      <c r="B130" s="71" t="s">
        <v>77</v>
      </c>
      <c r="C130" s="45" t="s">
        <v>809</v>
      </c>
      <c r="D130" s="44"/>
      <c r="E130" s="44">
        <v>123</v>
      </c>
      <c r="F130" s="65" t="s">
        <v>807</v>
      </c>
      <c r="G130" s="93" t="s">
        <v>810</v>
      </c>
      <c r="H130" s="93" t="s">
        <v>324</v>
      </c>
      <c r="I130" s="44" t="s">
        <v>398</v>
      </c>
      <c r="J130" s="74">
        <v>252</v>
      </c>
      <c r="K130" s="74">
        <v>0</v>
      </c>
      <c r="L130" s="74">
        <f t="shared" si="4"/>
        <v>252</v>
      </c>
      <c r="M130" s="48">
        <v>6300</v>
      </c>
      <c r="N130" s="48">
        <v>0</v>
      </c>
      <c r="O130" s="48">
        <f t="shared" si="2"/>
        <v>6300</v>
      </c>
      <c r="P130" s="72" t="s">
        <v>77</v>
      </c>
      <c r="Q130" s="178" t="s">
        <v>68</v>
      </c>
      <c r="R130" s="179"/>
    </row>
    <row r="131" spans="1:18" ht="16.5" customHeight="1">
      <c r="A131" s="70" t="s">
        <v>811</v>
      </c>
      <c r="B131" s="71" t="s">
        <v>77</v>
      </c>
      <c r="C131" s="45" t="s">
        <v>812</v>
      </c>
      <c r="D131" s="44"/>
      <c r="E131" s="44">
        <v>124</v>
      </c>
      <c r="F131" s="65" t="s">
        <v>807</v>
      </c>
      <c r="G131" s="93" t="s">
        <v>810</v>
      </c>
      <c r="H131" s="93" t="s">
        <v>324</v>
      </c>
      <c r="I131" s="44" t="s">
        <v>398</v>
      </c>
      <c r="J131" s="74">
        <v>428</v>
      </c>
      <c r="K131" s="74">
        <v>0</v>
      </c>
      <c r="L131" s="74">
        <f t="shared" si="4"/>
        <v>428</v>
      </c>
      <c r="M131" s="48">
        <v>10700</v>
      </c>
      <c r="N131" s="48">
        <v>0</v>
      </c>
      <c r="O131" s="48">
        <f t="shared" si="2"/>
        <v>10700</v>
      </c>
      <c r="P131" s="72" t="s">
        <v>77</v>
      </c>
      <c r="Q131" s="178" t="s">
        <v>68</v>
      </c>
      <c r="R131" s="179"/>
    </row>
    <row r="132" spans="1:18" ht="16.5" customHeight="1">
      <c r="A132" s="70">
        <v>125</v>
      </c>
      <c r="B132" s="71" t="s">
        <v>77</v>
      </c>
      <c r="C132" s="45" t="s">
        <v>813</v>
      </c>
      <c r="D132" s="44"/>
      <c r="E132" s="44">
        <v>125</v>
      </c>
      <c r="F132" s="65" t="s">
        <v>807</v>
      </c>
      <c r="G132" s="93" t="s">
        <v>814</v>
      </c>
      <c r="H132" s="93" t="s">
        <v>324</v>
      </c>
      <c r="I132" s="44" t="s">
        <v>398</v>
      </c>
      <c r="J132" s="74">
        <v>69</v>
      </c>
      <c r="K132" s="74">
        <v>0</v>
      </c>
      <c r="L132" s="74">
        <f t="shared" si="4"/>
        <v>69</v>
      </c>
      <c r="M132" s="48">
        <v>1725</v>
      </c>
      <c r="N132" s="48">
        <v>0</v>
      </c>
      <c r="O132" s="48">
        <f t="shared" si="2"/>
        <v>1725</v>
      </c>
      <c r="P132" s="72" t="s">
        <v>77</v>
      </c>
      <c r="Q132" s="178" t="s">
        <v>68</v>
      </c>
      <c r="R132" s="179"/>
    </row>
    <row r="133" spans="1:18" ht="16.5" customHeight="1">
      <c r="A133" s="70">
        <v>126</v>
      </c>
      <c r="B133" s="71" t="s">
        <v>77</v>
      </c>
      <c r="C133" s="45" t="s">
        <v>815</v>
      </c>
      <c r="D133" s="44"/>
      <c r="E133" s="44">
        <v>126</v>
      </c>
      <c r="F133" s="65" t="s">
        <v>816</v>
      </c>
      <c r="G133" s="93" t="s">
        <v>817</v>
      </c>
      <c r="H133" s="93" t="s">
        <v>644</v>
      </c>
      <c r="I133" s="44" t="s">
        <v>398</v>
      </c>
      <c r="J133" s="74">
        <v>510</v>
      </c>
      <c r="K133" s="74">
        <v>0</v>
      </c>
      <c r="L133" s="74">
        <f t="shared" si="4"/>
        <v>510</v>
      </c>
      <c r="M133" s="48">
        <v>12750</v>
      </c>
      <c r="N133" s="48">
        <v>0</v>
      </c>
      <c r="O133" s="48">
        <f t="shared" si="2"/>
        <v>12750</v>
      </c>
      <c r="P133" s="72" t="s">
        <v>77</v>
      </c>
      <c r="Q133" s="178" t="s">
        <v>68</v>
      </c>
      <c r="R133" s="179"/>
    </row>
    <row r="134" spans="1:18" ht="16.5" customHeight="1">
      <c r="A134" s="70">
        <v>127</v>
      </c>
      <c r="B134" s="71" t="s">
        <v>77</v>
      </c>
      <c r="C134" s="45" t="s">
        <v>818</v>
      </c>
      <c r="D134" s="44"/>
      <c r="E134" s="44">
        <v>127</v>
      </c>
      <c r="F134" s="65" t="s">
        <v>819</v>
      </c>
      <c r="G134" s="93" t="s">
        <v>820</v>
      </c>
      <c r="H134" s="93" t="s">
        <v>84</v>
      </c>
      <c r="I134" s="44" t="s">
        <v>398</v>
      </c>
      <c r="J134" s="74">
        <v>1967</v>
      </c>
      <c r="K134" s="74">
        <v>0</v>
      </c>
      <c r="L134" s="74">
        <f t="shared" si="4"/>
        <v>1967</v>
      </c>
      <c r="M134" s="48">
        <v>49175</v>
      </c>
      <c r="N134" s="48">
        <v>0</v>
      </c>
      <c r="O134" s="48">
        <f t="shared" si="2"/>
        <v>49175</v>
      </c>
      <c r="P134" s="72" t="s">
        <v>77</v>
      </c>
      <c r="Q134" s="178" t="s">
        <v>68</v>
      </c>
      <c r="R134" s="179"/>
    </row>
    <row r="135" spans="1:18" ht="16.5" customHeight="1">
      <c r="A135" s="70">
        <v>128</v>
      </c>
      <c r="B135" s="71" t="s">
        <v>77</v>
      </c>
      <c r="C135" s="45" t="s">
        <v>821</v>
      </c>
      <c r="D135" s="44"/>
      <c r="E135" s="44">
        <v>128</v>
      </c>
      <c r="F135" s="65" t="s">
        <v>819</v>
      </c>
      <c r="G135" s="93" t="s">
        <v>822</v>
      </c>
      <c r="H135" s="93" t="s">
        <v>823</v>
      </c>
      <c r="I135" s="44" t="s">
        <v>398</v>
      </c>
      <c r="J135" s="74">
        <v>1452</v>
      </c>
      <c r="K135" s="74">
        <v>0</v>
      </c>
      <c r="L135" s="74">
        <f t="shared" si="4"/>
        <v>1452</v>
      </c>
      <c r="M135" s="48">
        <v>36300</v>
      </c>
      <c r="N135" s="48">
        <v>0</v>
      </c>
      <c r="O135" s="48">
        <f t="shared" si="2"/>
        <v>36300</v>
      </c>
      <c r="P135" s="72" t="s">
        <v>77</v>
      </c>
      <c r="Q135" s="178" t="s">
        <v>68</v>
      </c>
      <c r="R135" s="179"/>
    </row>
    <row r="136" spans="1:18" ht="16.5" customHeight="1">
      <c r="A136" s="70">
        <v>129</v>
      </c>
      <c r="B136" s="71" t="s">
        <v>77</v>
      </c>
      <c r="C136" s="45" t="s">
        <v>310</v>
      </c>
      <c r="D136" s="44"/>
      <c r="E136" s="44">
        <v>129</v>
      </c>
      <c r="F136" s="65" t="s">
        <v>824</v>
      </c>
      <c r="G136" s="93" t="s">
        <v>825</v>
      </c>
      <c r="H136" s="93" t="s">
        <v>84</v>
      </c>
      <c r="I136" s="44" t="s">
        <v>398</v>
      </c>
      <c r="J136" s="74">
        <v>129</v>
      </c>
      <c r="K136" s="74">
        <v>0</v>
      </c>
      <c r="L136" s="74">
        <f t="shared" si="4"/>
        <v>129</v>
      </c>
      <c r="M136" s="48">
        <v>3225</v>
      </c>
      <c r="N136" s="48">
        <v>0</v>
      </c>
      <c r="O136" s="48">
        <f t="shared" si="2"/>
        <v>3225</v>
      </c>
      <c r="P136" s="72" t="s">
        <v>77</v>
      </c>
      <c r="Q136" s="178" t="s">
        <v>68</v>
      </c>
      <c r="R136" s="179"/>
    </row>
    <row r="137" spans="1:18" ht="16.5" customHeight="1">
      <c r="A137" s="70">
        <v>130</v>
      </c>
      <c r="B137" s="71" t="s">
        <v>77</v>
      </c>
      <c r="C137" s="45" t="s">
        <v>826</v>
      </c>
      <c r="D137" s="44"/>
      <c r="E137" s="44">
        <v>130</v>
      </c>
      <c r="F137" s="65" t="s">
        <v>827</v>
      </c>
      <c r="G137" s="93" t="s">
        <v>828</v>
      </c>
      <c r="H137" s="93" t="s">
        <v>829</v>
      </c>
      <c r="I137" s="44" t="s">
        <v>398</v>
      </c>
      <c r="J137" s="74">
        <v>1518</v>
      </c>
      <c r="K137" s="74">
        <v>0</v>
      </c>
      <c r="L137" s="74">
        <f t="shared" si="4"/>
        <v>1518</v>
      </c>
      <c r="M137" s="48">
        <v>37950</v>
      </c>
      <c r="N137" s="48">
        <v>0</v>
      </c>
      <c r="O137" s="48">
        <f aca="true" t="shared" si="5" ref="O137:O164">SUM(M137-N137)</f>
        <v>37950</v>
      </c>
      <c r="P137" s="72" t="s">
        <v>77</v>
      </c>
      <c r="Q137" s="178" t="s">
        <v>68</v>
      </c>
      <c r="R137" s="179"/>
    </row>
    <row r="138" spans="1:18" ht="20.25" customHeight="1">
      <c r="A138" s="70">
        <v>131</v>
      </c>
      <c r="B138" s="71" t="s">
        <v>77</v>
      </c>
      <c r="C138" s="45" t="s">
        <v>100</v>
      </c>
      <c r="D138" s="44"/>
      <c r="E138" s="44">
        <v>131</v>
      </c>
      <c r="F138" s="65" t="s">
        <v>830</v>
      </c>
      <c r="G138" s="93" t="s">
        <v>831</v>
      </c>
      <c r="H138" s="93" t="s">
        <v>87</v>
      </c>
      <c r="I138" s="44" t="s">
        <v>398</v>
      </c>
      <c r="J138" s="74">
        <v>146</v>
      </c>
      <c r="K138" s="74">
        <v>0</v>
      </c>
      <c r="L138" s="74">
        <f t="shared" si="4"/>
        <v>146</v>
      </c>
      <c r="M138" s="48">
        <v>3650</v>
      </c>
      <c r="N138" s="48">
        <v>0</v>
      </c>
      <c r="O138" s="48">
        <f t="shared" si="5"/>
        <v>3650</v>
      </c>
      <c r="P138" s="72" t="s">
        <v>77</v>
      </c>
      <c r="Q138" s="178" t="s">
        <v>68</v>
      </c>
      <c r="R138" s="179"/>
    </row>
    <row r="139" spans="1:18" ht="16.5" customHeight="1">
      <c r="A139" s="70">
        <v>132</v>
      </c>
      <c r="B139" s="71" t="s">
        <v>77</v>
      </c>
      <c r="C139" s="45" t="s">
        <v>832</v>
      </c>
      <c r="D139" s="44"/>
      <c r="E139" s="44">
        <v>132</v>
      </c>
      <c r="F139" s="65" t="s">
        <v>833</v>
      </c>
      <c r="G139" s="93" t="s">
        <v>834</v>
      </c>
      <c r="H139" s="93" t="s">
        <v>78</v>
      </c>
      <c r="I139" s="44" t="s">
        <v>398</v>
      </c>
      <c r="J139" s="74">
        <v>624</v>
      </c>
      <c r="K139" s="74">
        <v>0</v>
      </c>
      <c r="L139" s="74">
        <f t="shared" si="4"/>
        <v>624</v>
      </c>
      <c r="M139" s="48">
        <v>15600</v>
      </c>
      <c r="N139" s="48">
        <v>0</v>
      </c>
      <c r="O139" s="48">
        <f t="shared" si="5"/>
        <v>15600</v>
      </c>
      <c r="P139" s="72" t="s">
        <v>77</v>
      </c>
      <c r="Q139" s="178" t="s">
        <v>68</v>
      </c>
      <c r="R139" s="179"/>
    </row>
    <row r="140" spans="1:18" ht="20.25" customHeight="1">
      <c r="A140" s="70">
        <v>133</v>
      </c>
      <c r="B140" s="71" t="s">
        <v>77</v>
      </c>
      <c r="C140" s="45" t="s">
        <v>244</v>
      </c>
      <c r="D140" s="44"/>
      <c r="E140" s="44">
        <v>133</v>
      </c>
      <c r="F140" s="65" t="s">
        <v>835</v>
      </c>
      <c r="G140" s="93" t="s">
        <v>836</v>
      </c>
      <c r="H140" s="93" t="s">
        <v>621</v>
      </c>
      <c r="I140" s="44" t="s">
        <v>398</v>
      </c>
      <c r="J140" s="74">
        <v>341</v>
      </c>
      <c r="K140" s="74">
        <v>0</v>
      </c>
      <c r="L140" s="74">
        <f t="shared" si="4"/>
        <v>341</v>
      </c>
      <c r="M140" s="48">
        <v>8525</v>
      </c>
      <c r="N140" s="48">
        <v>0</v>
      </c>
      <c r="O140" s="48">
        <f t="shared" si="5"/>
        <v>8525</v>
      </c>
      <c r="P140" s="72" t="s">
        <v>77</v>
      </c>
      <c r="Q140" s="178" t="s">
        <v>68</v>
      </c>
      <c r="R140" s="179"/>
    </row>
    <row r="141" spans="1:18" ht="20.25" customHeight="1">
      <c r="A141" s="70">
        <v>134</v>
      </c>
      <c r="B141" s="71" t="s">
        <v>77</v>
      </c>
      <c r="C141" s="45" t="s">
        <v>837</v>
      </c>
      <c r="D141" s="44"/>
      <c r="E141" s="44">
        <v>134</v>
      </c>
      <c r="F141" s="65" t="s">
        <v>838</v>
      </c>
      <c r="G141" s="93" t="s">
        <v>839</v>
      </c>
      <c r="H141" s="93" t="s">
        <v>802</v>
      </c>
      <c r="I141" s="44" t="s">
        <v>398</v>
      </c>
      <c r="J141" s="74">
        <v>284</v>
      </c>
      <c r="K141" s="74">
        <v>0</v>
      </c>
      <c r="L141" s="74">
        <f t="shared" si="4"/>
        <v>284</v>
      </c>
      <c r="M141" s="48">
        <v>7100</v>
      </c>
      <c r="N141" s="48">
        <v>0</v>
      </c>
      <c r="O141" s="48">
        <f t="shared" si="5"/>
        <v>7100</v>
      </c>
      <c r="P141" s="72" t="s">
        <v>77</v>
      </c>
      <c r="Q141" s="178" t="s">
        <v>68</v>
      </c>
      <c r="R141" s="179"/>
    </row>
    <row r="142" spans="1:18" ht="20.25" customHeight="1">
      <c r="A142" s="70">
        <v>135</v>
      </c>
      <c r="B142" s="71" t="s">
        <v>77</v>
      </c>
      <c r="C142" s="45" t="s">
        <v>840</v>
      </c>
      <c r="D142" s="44"/>
      <c r="E142" s="44">
        <v>135</v>
      </c>
      <c r="F142" s="65" t="s">
        <v>841</v>
      </c>
      <c r="G142" s="93" t="s">
        <v>842</v>
      </c>
      <c r="H142" s="93" t="s">
        <v>644</v>
      </c>
      <c r="I142" s="44" t="s">
        <v>398</v>
      </c>
      <c r="J142" s="74">
        <v>315</v>
      </c>
      <c r="K142" s="74">
        <v>0</v>
      </c>
      <c r="L142" s="74">
        <f t="shared" si="4"/>
        <v>315</v>
      </c>
      <c r="M142" s="48">
        <v>7875</v>
      </c>
      <c r="N142" s="48">
        <v>0</v>
      </c>
      <c r="O142" s="48">
        <f t="shared" si="5"/>
        <v>7875</v>
      </c>
      <c r="P142" s="72" t="s">
        <v>77</v>
      </c>
      <c r="Q142" s="178" t="s">
        <v>68</v>
      </c>
      <c r="R142" s="179"/>
    </row>
    <row r="143" spans="1:18" ht="20.25" customHeight="1">
      <c r="A143" s="70">
        <v>136</v>
      </c>
      <c r="B143" s="71" t="s">
        <v>77</v>
      </c>
      <c r="C143" s="45" t="s">
        <v>843</v>
      </c>
      <c r="D143" s="44"/>
      <c r="E143" s="44">
        <v>136</v>
      </c>
      <c r="F143" s="65" t="s">
        <v>844</v>
      </c>
      <c r="G143" s="93" t="s">
        <v>845</v>
      </c>
      <c r="H143" s="93" t="s">
        <v>644</v>
      </c>
      <c r="I143" s="44" t="s">
        <v>398</v>
      </c>
      <c r="J143" s="74">
        <v>75</v>
      </c>
      <c r="K143" s="74">
        <v>0</v>
      </c>
      <c r="L143" s="74">
        <f t="shared" si="4"/>
        <v>75</v>
      </c>
      <c r="M143" s="48">
        <v>1875</v>
      </c>
      <c r="N143" s="48">
        <v>0</v>
      </c>
      <c r="O143" s="48">
        <f t="shared" si="5"/>
        <v>1875</v>
      </c>
      <c r="P143" s="72" t="s">
        <v>77</v>
      </c>
      <c r="Q143" s="178" t="s">
        <v>68</v>
      </c>
      <c r="R143" s="179"/>
    </row>
    <row r="144" spans="1:18" ht="20.25" customHeight="1">
      <c r="A144" s="70">
        <v>137</v>
      </c>
      <c r="B144" s="71" t="s">
        <v>77</v>
      </c>
      <c r="C144" s="45" t="s">
        <v>846</v>
      </c>
      <c r="D144" s="44"/>
      <c r="E144" s="44">
        <v>137</v>
      </c>
      <c r="F144" s="65" t="s">
        <v>847</v>
      </c>
      <c r="G144" s="93" t="s">
        <v>848</v>
      </c>
      <c r="H144" s="93" t="s">
        <v>802</v>
      </c>
      <c r="I144" s="44" t="s">
        <v>398</v>
      </c>
      <c r="J144" s="74">
        <v>239</v>
      </c>
      <c r="K144" s="74">
        <v>0</v>
      </c>
      <c r="L144" s="74">
        <f t="shared" si="4"/>
        <v>239</v>
      </c>
      <c r="M144" s="48">
        <v>5975</v>
      </c>
      <c r="N144" s="48">
        <v>0</v>
      </c>
      <c r="O144" s="48">
        <f t="shared" si="5"/>
        <v>5975</v>
      </c>
      <c r="P144" s="72" t="s">
        <v>77</v>
      </c>
      <c r="Q144" s="178" t="s">
        <v>68</v>
      </c>
      <c r="R144" s="179"/>
    </row>
    <row r="145" spans="1:18" ht="15.75" customHeight="1">
      <c r="A145" s="70">
        <v>138</v>
      </c>
      <c r="B145" s="71" t="s">
        <v>77</v>
      </c>
      <c r="C145" s="94" t="s">
        <v>125</v>
      </c>
      <c r="D145" s="44"/>
      <c r="E145" s="44">
        <v>138</v>
      </c>
      <c r="F145" s="44" t="s">
        <v>126</v>
      </c>
      <c r="G145" s="93" t="s">
        <v>849</v>
      </c>
      <c r="H145" s="93" t="s">
        <v>122</v>
      </c>
      <c r="I145" s="44" t="s">
        <v>398</v>
      </c>
      <c r="J145" s="74">
        <v>990</v>
      </c>
      <c r="K145" s="74">
        <v>0</v>
      </c>
      <c r="L145" s="74">
        <f t="shared" si="4"/>
        <v>990</v>
      </c>
      <c r="M145" s="48">
        <v>24750</v>
      </c>
      <c r="N145" s="48">
        <v>0</v>
      </c>
      <c r="O145" s="48">
        <f t="shared" si="5"/>
        <v>24750</v>
      </c>
      <c r="P145" s="72" t="s">
        <v>77</v>
      </c>
      <c r="Q145" s="178" t="s">
        <v>68</v>
      </c>
      <c r="R145" s="179"/>
    </row>
    <row r="146" spans="1:18" ht="15.75" customHeight="1">
      <c r="A146" s="70">
        <v>139</v>
      </c>
      <c r="B146" s="71" t="s">
        <v>77</v>
      </c>
      <c r="C146" s="45" t="s">
        <v>850</v>
      </c>
      <c r="D146" s="44"/>
      <c r="E146" s="44">
        <v>139</v>
      </c>
      <c r="F146" s="44" t="s">
        <v>121</v>
      </c>
      <c r="G146" s="93" t="s">
        <v>851</v>
      </c>
      <c r="H146" s="93" t="s">
        <v>122</v>
      </c>
      <c r="I146" s="44" t="s">
        <v>398</v>
      </c>
      <c r="J146" s="74">
        <v>2800</v>
      </c>
      <c r="K146" s="74">
        <v>0</v>
      </c>
      <c r="L146" s="74">
        <f t="shared" si="4"/>
        <v>2800</v>
      </c>
      <c r="M146" s="48">
        <v>70000</v>
      </c>
      <c r="N146" s="48">
        <v>0</v>
      </c>
      <c r="O146" s="48">
        <f t="shared" si="5"/>
        <v>70000</v>
      </c>
      <c r="P146" s="72" t="s">
        <v>77</v>
      </c>
      <c r="Q146" s="178" t="s">
        <v>68</v>
      </c>
      <c r="R146" s="179"/>
    </row>
    <row r="147" spans="1:18" ht="15.75" customHeight="1">
      <c r="A147" s="70">
        <v>140</v>
      </c>
      <c r="B147" s="71" t="s">
        <v>77</v>
      </c>
      <c r="C147" s="45" t="s">
        <v>852</v>
      </c>
      <c r="D147" s="44"/>
      <c r="E147" s="44">
        <v>140</v>
      </c>
      <c r="F147" s="44" t="s">
        <v>173</v>
      </c>
      <c r="G147" s="93" t="s">
        <v>853</v>
      </c>
      <c r="H147" s="93" t="s">
        <v>84</v>
      </c>
      <c r="I147" s="44" t="s">
        <v>398</v>
      </c>
      <c r="J147" s="74">
        <v>700</v>
      </c>
      <c r="K147" s="74">
        <v>0</v>
      </c>
      <c r="L147" s="74">
        <f t="shared" si="4"/>
        <v>700</v>
      </c>
      <c r="M147" s="48">
        <v>17500</v>
      </c>
      <c r="N147" s="48">
        <v>0</v>
      </c>
      <c r="O147" s="48">
        <f t="shared" si="5"/>
        <v>17500</v>
      </c>
      <c r="P147" s="72" t="s">
        <v>77</v>
      </c>
      <c r="Q147" s="178" t="s">
        <v>68</v>
      </c>
      <c r="R147" s="179"/>
    </row>
    <row r="148" spans="1:18" ht="15.75" customHeight="1">
      <c r="A148" s="70">
        <v>141</v>
      </c>
      <c r="B148" s="71" t="s">
        <v>77</v>
      </c>
      <c r="C148" s="45" t="s">
        <v>854</v>
      </c>
      <c r="D148" s="44"/>
      <c r="E148" s="44">
        <v>141</v>
      </c>
      <c r="F148" s="44" t="s">
        <v>182</v>
      </c>
      <c r="G148" s="93" t="s">
        <v>855</v>
      </c>
      <c r="H148" s="93" t="s">
        <v>183</v>
      </c>
      <c r="I148" s="44" t="s">
        <v>398</v>
      </c>
      <c r="J148" s="74">
        <v>1000</v>
      </c>
      <c r="K148" s="74">
        <v>0</v>
      </c>
      <c r="L148" s="74">
        <f t="shared" si="4"/>
        <v>1000</v>
      </c>
      <c r="M148" s="48">
        <v>25000</v>
      </c>
      <c r="N148" s="48">
        <v>0</v>
      </c>
      <c r="O148" s="48">
        <f t="shared" si="5"/>
        <v>25000</v>
      </c>
      <c r="P148" s="72" t="s">
        <v>77</v>
      </c>
      <c r="Q148" s="178" t="s">
        <v>68</v>
      </c>
      <c r="R148" s="179"/>
    </row>
    <row r="149" spans="1:18" ht="15.75" customHeight="1">
      <c r="A149" s="70">
        <v>142</v>
      </c>
      <c r="B149" s="71" t="s">
        <v>77</v>
      </c>
      <c r="C149" s="45" t="s">
        <v>226</v>
      </c>
      <c r="D149" s="44"/>
      <c r="E149" s="44">
        <v>142</v>
      </c>
      <c r="F149" s="44" t="s">
        <v>856</v>
      </c>
      <c r="G149" s="93" t="s">
        <v>857</v>
      </c>
      <c r="H149" s="93" t="s">
        <v>84</v>
      </c>
      <c r="I149" s="44" t="s">
        <v>398</v>
      </c>
      <c r="J149" s="74">
        <v>460</v>
      </c>
      <c r="K149" s="74">
        <v>0</v>
      </c>
      <c r="L149" s="74">
        <f t="shared" si="4"/>
        <v>460</v>
      </c>
      <c r="M149" s="48">
        <v>11500</v>
      </c>
      <c r="N149" s="48">
        <v>0</v>
      </c>
      <c r="O149" s="48">
        <f t="shared" si="5"/>
        <v>11500</v>
      </c>
      <c r="P149" s="72" t="s">
        <v>77</v>
      </c>
      <c r="Q149" s="178" t="s">
        <v>68</v>
      </c>
      <c r="R149" s="179"/>
    </row>
    <row r="150" spans="1:18" ht="15.75" customHeight="1">
      <c r="A150" s="70" t="s">
        <v>858</v>
      </c>
      <c r="B150" s="71" t="s">
        <v>77</v>
      </c>
      <c r="C150" s="45" t="s">
        <v>234</v>
      </c>
      <c r="D150" s="44"/>
      <c r="E150" s="44">
        <v>143</v>
      </c>
      <c r="F150" s="44" t="s">
        <v>859</v>
      </c>
      <c r="G150" s="93" t="s">
        <v>860</v>
      </c>
      <c r="H150" s="93" t="s">
        <v>84</v>
      </c>
      <c r="I150" s="44" t="s">
        <v>398</v>
      </c>
      <c r="J150" s="74">
        <v>101</v>
      </c>
      <c r="K150" s="74">
        <v>0</v>
      </c>
      <c r="L150" s="74">
        <f t="shared" si="4"/>
        <v>101</v>
      </c>
      <c r="M150" s="48">
        <v>2525</v>
      </c>
      <c r="N150" s="48">
        <v>0</v>
      </c>
      <c r="O150" s="48">
        <f t="shared" si="5"/>
        <v>2525</v>
      </c>
      <c r="P150" s="72" t="s">
        <v>77</v>
      </c>
      <c r="Q150" s="178" t="s">
        <v>68</v>
      </c>
      <c r="R150" s="179"/>
    </row>
    <row r="151" spans="1:18" ht="15.75" customHeight="1">
      <c r="A151" s="70">
        <v>144</v>
      </c>
      <c r="B151" s="71" t="s">
        <v>77</v>
      </c>
      <c r="C151" s="45" t="s">
        <v>245</v>
      </c>
      <c r="D151" s="44"/>
      <c r="E151" s="44">
        <v>144</v>
      </c>
      <c r="F151" s="44" t="s">
        <v>861</v>
      </c>
      <c r="G151" s="93" t="s">
        <v>862</v>
      </c>
      <c r="H151" s="93" t="s">
        <v>84</v>
      </c>
      <c r="I151" s="44" t="s">
        <v>398</v>
      </c>
      <c r="J151" s="74">
        <v>365</v>
      </c>
      <c r="K151" s="74">
        <v>0</v>
      </c>
      <c r="L151" s="74">
        <f t="shared" si="4"/>
        <v>365</v>
      </c>
      <c r="M151" s="48">
        <v>9125</v>
      </c>
      <c r="N151" s="48">
        <v>0</v>
      </c>
      <c r="O151" s="48">
        <f t="shared" si="5"/>
        <v>9125</v>
      </c>
      <c r="P151" s="72" t="s">
        <v>77</v>
      </c>
      <c r="Q151" s="178" t="s">
        <v>68</v>
      </c>
      <c r="R151" s="179"/>
    </row>
    <row r="152" spans="1:18" ht="15.75" customHeight="1">
      <c r="A152" s="70">
        <v>145</v>
      </c>
      <c r="B152" s="71" t="s">
        <v>77</v>
      </c>
      <c r="C152" s="45" t="s">
        <v>262</v>
      </c>
      <c r="D152" s="44"/>
      <c r="E152" s="44">
        <v>145</v>
      </c>
      <c r="F152" s="44" t="s">
        <v>263</v>
      </c>
      <c r="G152" s="93" t="s">
        <v>863</v>
      </c>
      <c r="H152" s="93" t="s">
        <v>864</v>
      </c>
      <c r="I152" s="44" t="s">
        <v>398</v>
      </c>
      <c r="J152" s="74">
        <v>121</v>
      </c>
      <c r="K152" s="74">
        <v>0</v>
      </c>
      <c r="L152" s="74">
        <f t="shared" si="4"/>
        <v>121</v>
      </c>
      <c r="M152" s="48">
        <v>2723</v>
      </c>
      <c r="N152" s="48">
        <v>0</v>
      </c>
      <c r="O152" s="48">
        <f t="shared" si="5"/>
        <v>2723</v>
      </c>
      <c r="P152" s="72" t="s">
        <v>77</v>
      </c>
      <c r="Q152" s="178" t="s">
        <v>68</v>
      </c>
      <c r="R152" s="179"/>
    </row>
    <row r="153" spans="1:18" ht="15.75" customHeight="1">
      <c r="A153" s="70" t="s">
        <v>865</v>
      </c>
      <c r="B153" s="71" t="s">
        <v>77</v>
      </c>
      <c r="C153" s="45" t="s">
        <v>866</v>
      </c>
      <c r="D153" s="44"/>
      <c r="E153" s="44">
        <v>146</v>
      </c>
      <c r="F153" s="44" t="s">
        <v>867</v>
      </c>
      <c r="G153" s="93" t="s">
        <v>868</v>
      </c>
      <c r="H153" s="93" t="s">
        <v>869</v>
      </c>
      <c r="I153" s="44" t="s">
        <v>398</v>
      </c>
      <c r="J153" s="74">
        <v>1922</v>
      </c>
      <c r="K153" s="74">
        <v>0</v>
      </c>
      <c r="L153" s="74">
        <f t="shared" si="4"/>
        <v>1922</v>
      </c>
      <c r="M153" s="48">
        <v>48050</v>
      </c>
      <c r="N153" s="48">
        <v>0</v>
      </c>
      <c r="O153" s="48">
        <f t="shared" si="5"/>
        <v>48050</v>
      </c>
      <c r="P153" s="72" t="s">
        <v>77</v>
      </c>
      <c r="Q153" s="178" t="s">
        <v>68</v>
      </c>
      <c r="R153" s="179"/>
    </row>
    <row r="154" spans="1:18" ht="15.75" customHeight="1">
      <c r="A154" s="70">
        <v>147</v>
      </c>
      <c r="B154" s="71" t="s">
        <v>77</v>
      </c>
      <c r="C154" s="45" t="s">
        <v>870</v>
      </c>
      <c r="D154" s="44"/>
      <c r="E154" s="44">
        <v>147</v>
      </c>
      <c r="F154" s="44" t="s">
        <v>867</v>
      </c>
      <c r="G154" s="93" t="s">
        <v>871</v>
      </c>
      <c r="H154" s="93" t="s">
        <v>84</v>
      </c>
      <c r="I154" s="44" t="s">
        <v>398</v>
      </c>
      <c r="J154" s="74">
        <v>1256</v>
      </c>
      <c r="K154" s="74">
        <v>0</v>
      </c>
      <c r="L154" s="74">
        <f t="shared" si="4"/>
        <v>1256</v>
      </c>
      <c r="M154" s="48">
        <v>31400</v>
      </c>
      <c r="N154" s="48">
        <v>0</v>
      </c>
      <c r="O154" s="48">
        <f t="shared" si="5"/>
        <v>31400</v>
      </c>
      <c r="P154" s="72" t="s">
        <v>77</v>
      </c>
      <c r="Q154" s="178" t="s">
        <v>68</v>
      </c>
      <c r="R154" s="179"/>
    </row>
    <row r="155" spans="1:18" ht="15.75" customHeight="1">
      <c r="A155" s="102">
        <v>148</v>
      </c>
      <c r="B155" s="103" t="s">
        <v>77</v>
      </c>
      <c r="C155" s="50" t="s">
        <v>141</v>
      </c>
      <c r="D155" s="93"/>
      <c r="E155" s="93">
        <v>148</v>
      </c>
      <c r="F155" s="93" t="s">
        <v>872</v>
      </c>
      <c r="G155" s="93" t="s">
        <v>873</v>
      </c>
      <c r="H155" s="93" t="s">
        <v>122</v>
      </c>
      <c r="I155" s="93" t="s">
        <v>398</v>
      </c>
      <c r="J155" s="84">
        <v>1148</v>
      </c>
      <c r="K155" s="84">
        <v>0</v>
      </c>
      <c r="L155" s="84">
        <f t="shared" si="4"/>
        <v>1148</v>
      </c>
      <c r="M155" s="52">
        <v>28700</v>
      </c>
      <c r="N155" s="52">
        <v>0</v>
      </c>
      <c r="O155" s="52">
        <f t="shared" si="5"/>
        <v>28700</v>
      </c>
      <c r="P155" s="92" t="s">
        <v>77</v>
      </c>
      <c r="Q155" s="178" t="s">
        <v>68</v>
      </c>
      <c r="R155" s="179"/>
    </row>
    <row r="156" spans="1:18" s="1" customFormat="1" ht="33.75" customHeight="1">
      <c r="A156" s="115" t="s">
        <v>882</v>
      </c>
      <c r="B156" s="115" t="s">
        <v>890</v>
      </c>
      <c r="C156" s="50" t="s">
        <v>760</v>
      </c>
      <c r="D156" s="115"/>
      <c r="E156" s="115">
        <v>133</v>
      </c>
      <c r="F156" s="115" t="s">
        <v>19</v>
      </c>
      <c r="G156" s="115" t="s">
        <v>836</v>
      </c>
      <c r="H156" s="115" t="s">
        <v>197</v>
      </c>
      <c r="I156" s="115" t="s">
        <v>398</v>
      </c>
      <c r="J156" s="84">
        <v>720</v>
      </c>
      <c r="K156" s="84">
        <v>0</v>
      </c>
      <c r="L156" s="84">
        <f t="shared" si="4"/>
        <v>720</v>
      </c>
      <c r="M156" s="52">
        <v>18000</v>
      </c>
      <c r="N156" s="52">
        <v>0</v>
      </c>
      <c r="O156" s="52">
        <f t="shared" si="5"/>
        <v>18000</v>
      </c>
      <c r="P156" s="115" t="s">
        <v>890</v>
      </c>
      <c r="Q156" s="178" t="s">
        <v>1221</v>
      </c>
      <c r="R156" s="193"/>
    </row>
    <row r="157" spans="1:18" s="1" customFormat="1" ht="32.25" customHeight="1">
      <c r="A157" s="115" t="s">
        <v>886</v>
      </c>
      <c r="B157" s="115" t="s">
        <v>890</v>
      </c>
      <c r="C157" s="50" t="s">
        <v>291</v>
      </c>
      <c r="D157" s="115"/>
      <c r="E157" s="115">
        <v>134</v>
      </c>
      <c r="F157" s="115" t="s">
        <v>19</v>
      </c>
      <c r="G157" s="115" t="s">
        <v>839</v>
      </c>
      <c r="H157" s="115" t="s">
        <v>197</v>
      </c>
      <c r="I157" s="115" t="s">
        <v>398</v>
      </c>
      <c r="J157" s="84">
        <v>54</v>
      </c>
      <c r="K157" s="84">
        <v>0</v>
      </c>
      <c r="L157" s="84">
        <f>SUM(J157+K157)</f>
        <v>54</v>
      </c>
      <c r="M157" s="52">
        <v>1350</v>
      </c>
      <c r="N157" s="52">
        <v>0</v>
      </c>
      <c r="O157" s="52">
        <f t="shared" si="5"/>
        <v>1350</v>
      </c>
      <c r="P157" s="115" t="s">
        <v>890</v>
      </c>
      <c r="Q157" s="178" t="s">
        <v>1221</v>
      </c>
      <c r="R157" s="193"/>
    </row>
    <row r="158" spans="1:18" s="1" customFormat="1" ht="33.75" customHeight="1">
      <c r="A158" s="115" t="s">
        <v>888</v>
      </c>
      <c r="B158" s="115" t="s">
        <v>890</v>
      </c>
      <c r="C158" s="50" t="s">
        <v>292</v>
      </c>
      <c r="D158" s="115"/>
      <c r="E158" s="115">
        <v>135</v>
      </c>
      <c r="F158" s="115" t="s">
        <v>19</v>
      </c>
      <c r="G158" s="115" t="s">
        <v>842</v>
      </c>
      <c r="H158" s="115" t="s">
        <v>293</v>
      </c>
      <c r="I158" s="115" t="s">
        <v>398</v>
      </c>
      <c r="J158" s="84">
        <v>66</v>
      </c>
      <c r="K158" s="84">
        <v>0</v>
      </c>
      <c r="L158" s="84">
        <f>SUM(J158+K158)</f>
        <v>66</v>
      </c>
      <c r="M158" s="52">
        <v>1650</v>
      </c>
      <c r="N158" s="52">
        <v>0</v>
      </c>
      <c r="O158" s="52">
        <f t="shared" si="5"/>
        <v>1650</v>
      </c>
      <c r="P158" s="115" t="s">
        <v>890</v>
      </c>
      <c r="Q158" s="178" t="s">
        <v>1221</v>
      </c>
      <c r="R158" s="193"/>
    </row>
    <row r="159" spans="1:18" s="1" customFormat="1" ht="34.5" customHeight="1">
      <c r="A159" s="115" t="s">
        <v>889</v>
      </c>
      <c r="B159" s="115" t="s">
        <v>890</v>
      </c>
      <c r="C159" s="50" t="s">
        <v>294</v>
      </c>
      <c r="D159" s="115"/>
      <c r="E159" s="115">
        <v>136</v>
      </c>
      <c r="F159" s="115" t="s">
        <v>19</v>
      </c>
      <c r="G159" s="115" t="s">
        <v>845</v>
      </c>
      <c r="H159" s="115" t="s">
        <v>295</v>
      </c>
      <c r="I159" s="115" t="s">
        <v>398</v>
      </c>
      <c r="J159" s="84">
        <v>74</v>
      </c>
      <c r="K159" s="84">
        <v>0</v>
      </c>
      <c r="L159" s="84">
        <f>SUM(J159+K159)</f>
        <v>74</v>
      </c>
      <c r="M159" s="84">
        <v>1850</v>
      </c>
      <c r="N159" s="52">
        <v>0</v>
      </c>
      <c r="O159" s="52">
        <f t="shared" si="5"/>
        <v>1850</v>
      </c>
      <c r="P159" s="115" t="s">
        <v>890</v>
      </c>
      <c r="Q159" s="178" t="s">
        <v>1221</v>
      </c>
      <c r="R159" s="193"/>
    </row>
    <row r="160" spans="1:18" s="1" customFormat="1" ht="32.25" customHeight="1">
      <c r="A160" s="115" t="s">
        <v>893</v>
      </c>
      <c r="B160" s="115" t="s">
        <v>890</v>
      </c>
      <c r="C160" s="50" t="s">
        <v>1222</v>
      </c>
      <c r="D160" s="115"/>
      <c r="E160" s="115">
        <v>152</v>
      </c>
      <c r="F160" s="115" t="s">
        <v>263</v>
      </c>
      <c r="G160" s="115" t="s">
        <v>1223</v>
      </c>
      <c r="H160" s="115" t="s">
        <v>802</v>
      </c>
      <c r="I160" s="115" t="s">
        <v>398</v>
      </c>
      <c r="J160" s="84">
        <v>53</v>
      </c>
      <c r="K160" s="84">
        <v>0</v>
      </c>
      <c r="L160" s="84">
        <v>53</v>
      </c>
      <c r="M160" s="52">
        <v>1528</v>
      </c>
      <c r="N160" s="52">
        <v>0</v>
      </c>
      <c r="O160" s="52">
        <f t="shared" si="5"/>
        <v>1528</v>
      </c>
      <c r="P160" s="115" t="s">
        <v>890</v>
      </c>
      <c r="Q160" s="178" t="s">
        <v>1221</v>
      </c>
      <c r="R160" s="193"/>
    </row>
    <row r="161" spans="1:18" s="1" customFormat="1" ht="33.75" customHeight="1">
      <c r="A161" s="115" t="s">
        <v>894</v>
      </c>
      <c r="B161" s="115" t="s">
        <v>890</v>
      </c>
      <c r="C161" s="50" t="s">
        <v>1224</v>
      </c>
      <c r="D161" s="115"/>
      <c r="E161" s="115">
        <v>153</v>
      </c>
      <c r="F161" s="115" t="s">
        <v>263</v>
      </c>
      <c r="G161" s="115" t="s">
        <v>1225</v>
      </c>
      <c r="H161" s="115" t="s">
        <v>802</v>
      </c>
      <c r="I161" s="115" t="s">
        <v>398</v>
      </c>
      <c r="J161" s="84">
        <v>32</v>
      </c>
      <c r="K161" s="84">
        <v>0</v>
      </c>
      <c r="L161" s="84">
        <f>SUM(J161+K161)</f>
        <v>32</v>
      </c>
      <c r="M161" s="52">
        <v>922</v>
      </c>
      <c r="N161" s="52">
        <v>0</v>
      </c>
      <c r="O161" s="52">
        <f t="shared" si="5"/>
        <v>922</v>
      </c>
      <c r="P161" s="115" t="s">
        <v>890</v>
      </c>
      <c r="Q161" s="178" t="s">
        <v>1221</v>
      </c>
      <c r="R161" s="193"/>
    </row>
    <row r="162" spans="1:18" s="1" customFormat="1" ht="33.75" customHeight="1">
      <c r="A162" s="115" t="s">
        <v>903</v>
      </c>
      <c r="B162" s="115" t="s">
        <v>890</v>
      </c>
      <c r="C162" s="50" t="s">
        <v>896</v>
      </c>
      <c r="D162" s="115"/>
      <c r="E162" s="115">
        <v>154</v>
      </c>
      <c r="F162" s="115" t="s">
        <v>898</v>
      </c>
      <c r="G162" s="115" t="s">
        <v>1226</v>
      </c>
      <c r="H162" s="115" t="s">
        <v>802</v>
      </c>
      <c r="I162" s="115" t="s">
        <v>398</v>
      </c>
      <c r="J162" s="84">
        <v>54</v>
      </c>
      <c r="K162" s="84">
        <v>0</v>
      </c>
      <c r="L162" s="84">
        <f>SUM(J162+K162)</f>
        <v>54</v>
      </c>
      <c r="M162" s="52">
        <v>1889</v>
      </c>
      <c r="N162" s="52">
        <v>0</v>
      </c>
      <c r="O162" s="52">
        <f t="shared" si="5"/>
        <v>1889</v>
      </c>
      <c r="P162" s="115" t="s">
        <v>890</v>
      </c>
      <c r="Q162" s="178" t="s">
        <v>1221</v>
      </c>
      <c r="R162" s="193"/>
    </row>
    <row r="163" spans="1:18" s="1" customFormat="1" ht="33.75" customHeight="1">
      <c r="A163" s="115" t="s">
        <v>904</v>
      </c>
      <c r="B163" s="115" t="s">
        <v>890</v>
      </c>
      <c r="C163" s="50" t="s">
        <v>897</v>
      </c>
      <c r="D163" s="115"/>
      <c r="E163" s="115">
        <v>155</v>
      </c>
      <c r="F163" s="115" t="s">
        <v>898</v>
      </c>
      <c r="G163" s="115" t="s">
        <v>1227</v>
      </c>
      <c r="H163" s="115" t="s">
        <v>802</v>
      </c>
      <c r="I163" s="115" t="s">
        <v>398</v>
      </c>
      <c r="J163" s="84">
        <v>61</v>
      </c>
      <c r="K163" s="84">
        <v>0</v>
      </c>
      <c r="L163" s="84">
        <f>SUM(J163+K163)</f>
        <v>61</v>
      </c>
      <c r="M163" s="52">
        <v>2133</v>
      </c>
      <c r="N163" s="52">
        <v>0</v>
      </c>
      <c r="O163" s="52">
        <f t="shared" si="5"/>
        <v>2133</v>
      </c>
      <c r="P163" s="115" t="s">
        <v>890</v>
      </c>
      <c r="Q163" s="178" t="s">
        <v>1221</v>
      </c>
      <c r="R163" s="193"/>
    </row>
    <row r="164" spans="1:18" s="1" customFormat="1" ht="33.75" customHeight="1">
      <c r="A164" s="115" t="s">
        <v>905</v>
      </c>
      <c r="B164" s="115" t="s">
        <v>890</v>
      </c>
      <c r="C164" s="50" t="s">
        <v>918</v>
      </c>
      <c r="D164" s="115"/>
      <c r="E164" s="115">
        <v>156</v>
      </c>
      <c r="F164" s="115" t="s">
        <v>151</v>
      </c>
      <c r="G164" s="115" t="s">
        <v>1228</v>
      </c>
      <c r="H164" s="115" t="s">
        <v>103</v>
      </c>
      <c r="I164" s="115" t="s">
        <v>398</v>
      </c>
      <c r="J164" s="84">
        <v>1020</v>
      </c>
      <c r="K164" s="84">
        <v>0</v>
      </c>
      <c r="L164" s="84">
        <f>SUM(J164+K164)</f>
        <v>1020</v>
      </c>
      <c r="M164" s="52">
        <v>25500</v>
      </c>
      <c r="N164" s="52">
        <v>0</v>
      </c>
      <c r="O164" s="52">
        <f t="shared" si="5"/>
        <v>25500</v>
      </c>
      <c r="P164" s="115" t="s">
        <v>890</v>
      </c>
      <c r="Q164" s="178" t="s">
        <v>1221</v>
      </c>
      <c r="R164" s="193"/>
    </row>
    <row r="165" spans="1:18" ht="9.75" customHeight="1">
      <c r="A165" s="95"/>
      <c r="B165" s="96"/>
      <c r="C165" s="97"/>
      <c r="D165" s="96"/>
      <c r="E165" s="96"/>
      <c r="F165" s="96"/>
      <c r="G165" s="96"/>
      <c r="H165" s="96"/>
      <c r="I165" s="98"/>
      <c r="J165" s="99"/>
      <c r="K165" s="99"/>
      <c r="L165" s="99"/>
      <c r="M165" s="100"/>
      <c r="N165" s="100"/>
      <c r="O165" s="100"/>
      <c r="P165" s="101"/>
      <c r="Q165" s="207" t="s">
        <v>21</v>
      </c>
      <c r="R165" s="207"/>
    </row>
    <row r="166" spans="1:18" ht="9.75" customHeight="1" thickBot="1">
      <c r="A166" s="189" t="s">
        <v>20</v>
      </c>
      <c r="B166" s="190"/>
      <c r="C166" s="190"/>
      <c r="D166" s="190"/>
      <c r="E166" s="190"/>
      <c r="F166" s="190"/>
      <c r="G166" s="190"/>
      <c r="H166" s="190"/>
      <c r="I166" s="191"/>
      <c r="J166" s="83">
        <f>SUM(J8:J164)</f>
        <v>240523</v>
      </c>
      <c r="K166" s="83">
        <f>SUM(K8:K100)</f>
        <v>0</v>
      </c>
      <c r="L166" s="83">
        <f>SUM(J166-K166)</f>
        <v>240523</v>
      </c>
      <c r="M166" s="83">
        <f>SUM(M8:M164)</f>
        <v>6014245</v>
      </c>
      <c r="N166" s="83">
        <f>SUM(N8:N100)</f>
        <v>0</v>
      </c>
      <c r="O166" s="83">
        <f>SUM(O8:O164)</f>
        <v>6014245</v>
      </c>
      <c r="P166" s="54" t="s">
        <v>21</v>
      </c>
      <c r="Q166" s="207"/>
      <c r="R166" s="207"/>
    </row>
    <row r="167" spans="1:18" ht="14.25">
      <c r="A167" s="14"/>
      <c r="B167" s="16"/>
      <c r="C167" s="16"/>
      <c r="D167" s="16"/>
      <c r="E167" s="13"/>
      <c r="F167" s="13"/>
      <c r="G167" s="13"/>
      <c r="H167" s="13"/>
      <c r="I167" s="13"/>
      <c r="J167" s="13"/>
      <c r="K167" s="13"/>
      <c r="L167" s="13"/>
      <c r="M167" s="13"/>
      <c r="N167" s="1"/>
      <c r="O167" s="1"/>
      <c r="P167" s="1"/>
      <c r="Q167" s="131"/>
      <c r="R167" s="1"/>
    </row>
    <row r="168" spans="1:18" ht="14.25">
      <c r="A168" s="185" t="s">
        <v>22</v>
      </c>
      <c r="B168" s="186"/>
      <c r="C168" s="186"/>
      <c r="D168" s="187"/>
      <c r="E168" s="208">
        <v>0</v>
      </c>
      <c r="F168" s="20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4.25">
      <c r="A169" s="185" t="s">
        <v>23</v>
      </c>
      <c r="B169" s="186"/>
      <c r="C169" s="186"/>
      <c r="D169" s="187"/>
      <c r="E169" s="208">
        <f>SUM(O166)</f>
        <v>6014245</v>
      </c>
      <c r="F169" s="20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4.25">
      <c r="A170" s="185" t="s">
        <v>24</v>
      </c>
      <c r="B170" s="186"/>
      <c r="C170" s="186"/>
      <c r="D170" s="187"/>
      <c r="E170" s="208">
        <f>SUM(E168:F169)</f>
        <v>6014245</v>
      </c>
      <c r="F170" s="20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</sheetData>
  <sheetProtection/>
  <mergeCells count="179">
    <mergeCell ref="L1:Q3"/>
    <mergeCell ref="Q64:R64"/>
    <mergeCell ref="Q65:R65"/>
    <mergeCell ref="Q66:R66"/>
    <mergeCell ref="Q67:R67"/>
    <mergeCell ref="Q68:R68"/>
    <mergeCell ref="Q59:R59"/>
    <mergeCell ref="Q22:R22"/>
    <mergeCell ref="Q23:R23"/>
    <mergeCell ref="Q26:R26"/>
    <mergeCell ref="Q69:R69"/>
    <mergeCell ref="Q39:R39"/>
    <mergeCell ref="Q40:R40"/>
    <mergeCell ref="Q41:R41"/>
    <mergeCell ref="Q61:R61"/>
    <mergeCell ref="Q62:R62"/>
    <mergeCell ref="Q63:R63"/>
    <mergeCell ref="Q56:R56"/>
    <mergeCell ref="Q51:R51"/>
    <mergeCell ref="Q58:R58"/>
    <mergeCell ref="Q25:R25"/>
    <mergeCell ref="A4:Q4"/>
    <mergeCell ref="A5:A6"/>
    <mergeCell ref="B5:B6"/>
    <mergeCell ref="C5:E5"/>
    <mergeCell ref="F5:F6"/>
    <mergeCell ref="Q10:R10"/>
    <mergeCell ref="Q11:R11"/>
    <mergeCell ref="Q12:R12"/>
    <mergeCell ref="G5:G6"/>
    <mergeCell ref="H5:H6"/>
    <mergeCell ref="I5:I6"/>
    <mergeCell ref="J5:L5"/>
    <mergeCell ref="M5:O5"/>
    <mergeCell ref="P5:P6"/>
    <mergeCell ref="Q5:R6"/>
    <mergeCell ref="Q7:R7"/>
    <mergeCell ref="Q15:R15"/>
    <mergeCell ref="Q16:R16"/>
    <mergeCell ref="Q18:R18"/>
    <mergeCell ref="Q19:R19"/>
    <mergeCell ref="Q9:R9"/>
    <mergeCell ref="Q13:R13"/>
    <mergeCell ref="Q14:R14"/>
    <mergeCell ref="Q8:R8"/>
    <mergeCell ref="Q20:R20"/>
    <mergeCell ref="Q21:R21"/>
    <mergeCell ref="Q17:R17"/>
    <mergeCell ref="Q32:R32"/>
    <mergeCell ref="Q33:R33"/>
    <mergeCell ref="Q34:R34"/>
    <mergeCell ref="Q27:R27"/>
    <mergeCell ref="Q28:R28"/>
    <mergeCell ref="Q29:R29"/>
    <mergeCell ref="Q24:R24"/>
    <mergeCell ref="Q35:R35"/>
    <mergeCell ref="Q30:R30"/>
    <mergeCell ref="Q31:R31"/>
    <mergeCell ref="Q36:R36"/>
    <mergeCell ref="Q37:R37"/>
    <mergeCell ref="Q38:R38"/>
    <mergeCell ref="Q43:R43"/>
    <mergeCell ref="Q44:R44"/>
    <mergeCell ref="Q55:R55"/>
    <mergeCell ref="Q42:R42"/>
    <mergeCell ref="Q52:R52"/>
    <mergeCell ref="Q53:R53"/>
    <mergeCell ref="Q54:R54"/>
    <mergeCell ref="Q45:R45"/>
    <mergeCell ref="Q46:R46"/>
    <mergeCell ref="Q47:R47"/>
    <mergeCell ref="Q71:R71"/>
    <mergeCell ref="Q72:R72"/>
    <mergeCell ref="Q75:R75"/>
    <mergeCell ref="Q82:R82"/>
    <mergeCell ref="Q76:R76"/>
    <mergeCell ref="Q77:R77"/>
    <mergeCell ref="Q78:R78"/>
    <mergeCell ref="Q79:R79"/>
    <mergeCell ref="Q80:R80"/>
    <mergeCell ref="Q81:R81"/>
    <mergeCell ref="Q150:R150"/>
    <mergeCell ref="Q151:R151"/>
    <mergeCell ref="Q94:R94"/>
    <mergeCell ref="Q99:R99"/>
    <mergeCell ref="Q100:R100"/>
    <mergeCell ref="Q95:R95"/>
    <mergeCell ref="Q96:R96"/>
    <mergeCell ref="Q97:R97"/>
    <mergeCell ref="Q98:R98"/>
    <mergeCell ref="Q144:R144"/>
    <mergeCell ref="Q145:R145"/>
    <mergeCell ref="Q146:R146"/>
    <mergeCell ref="Q147:R147"/>
    <mergeCell ref="Q148:R148"/>
    <mergeCell ref="Q149:R149"/>
    <mergeCell ref="Q138:R138"/>
    <mergeCell ref="Q139:R139"/>
    <mergeCell ref="Q140:R140"/>
    <mergeCell ref="Q141:R141"/>
    <mergeCell ref="Q142:R142"/>
    <mergeCell ref="Q131:R131"/>
    <mergeCell ref="Q143:R143"/>
    <mergeCell ref="Q132:R132"/>
    <mergeCell ref="Q133:R133"/>
    <mergeCell ref="Q134:R134"/>
    <mergeCell ref="Q135:R135"/>
    <mergeCell ref="Q136:R136"/>
    <mergeCell ref="Q137:R137"/>
    <mergeCell ref="A170:D170"/>
    <mergeCell ref="E170:F170"/>
    <mergeCell ref="A166:I166"/>
    <mergeCell ref="A168:D168"/>
    <mergeCell ref="Q116:R116"/>
    <mergeCell ref="Q117:R117"/>
    <mergeCell ref="Q118:R118"/>
    <mergeCell ref="Q119:R119"/>
    <mergeCell ref="Q120:R120"/>
    <mergeCell ref="Q121:R121"/>
    <mergeCell ref="Q57:R57"/>
    <mergeCell ref="Q73:R73"/>
    <mergeCell ref="Q108:R108"/>
    <mergeCell ref="Q109:R109"/>
    <mergeCell ref="Q110:R110"/>
    <mergeCell ref="Q111:R111"/>
    <mergeCell ref="Q74:R74"/>
    <mergeCell ref="Q84:R84"/>
    <mergeCell ref="Q87:R87"/>
    <mergeCell ref="Q70:R70"/>
    <mergeCell ref="Q48:R48"/>
    <mergeCell ref="Q49:R49"/>
    <mergeCell ref="Q50:R50"/>
    <mergeCell ref="Q60:R60"/>
    <mergeCell ref="E168:F168"/>
    <mergeCell ref="A169:D169"/>
    <mergeCell ref="E169:F169"/>
    <mergeCell ref="Q83:R83"/>
    <mergeCell ref="Q85:R85"/>
    <mergeCell ref="Q86:R86"/>
    <mergeCell ref="Q102:R102"/>
    <mergeCell ref="Q103:R103"/>
    <mergeCell ref="Q104:R104"/>
    <mergeCell ref="Q114:R114"/>
    <mergeCell ref="Q115:R115"/>
    <mergeCell ref="Q152:R152"/>
    <mergeCell ref="Q112:R112"/>
    <mergeCell ref="Q113:R113"/>
    <mergeCell ref="Q126:R126"/>
    <mergeCell ref="Q127:R127"/>
    <mergeCell ref="Q153:R153"/>
    <mergeCell ref="Q154:R154"/>
    <mergeCell ref="Q155:R155"/>
    <mergeCell ref="Q122:R122"/>
    <mergeCell ref="Q123:R123"/>
    <mergeCell ref="Q124:R124"/>
    <mergeCell ref="Q125:R125"/>
    <mergeCell ref="Q128:R128"/>
    <mergeCell ref="Q129:R129"/>
    <mergeCell ref="Q130:R130"/>
    <mergeCell ref="Q101:R101"/>
    <mergeCell ref="Q105:R105"/>
    <mergeCell ref="Q106:R106"/>
    <mergeCell ref="Q107:R107"/>
    <mergeCell ref="Q88:R88"/>
    <mergeCell ref="Q89:R89"/>
    <mergeCell ref="Q90:R90"/>
    <mergeCell ref="Q91:R91"/>
    <mergeCell ref="Q92:R92"/>
    <mergeCell ref="Q93:R93"/>
    <mergeCell ref="Q165:R166"/>
    <mergeCell ref="Q162:R162"/>
    <mergeCell ref="Q163:R163"/>
    <mergeCell ref="Q164:R164"/>
    <mergeCell ref="Q156:R156"/>
    <mergeCell ref="Q157:R157"/>
    <mergeCell ref="Q158:R158"/>
    <mergeCell ref="Q159:R159"/>
    <mergeCell ref="Q160:R160"/>
    <mergeCell ref="Q161:R16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Wyszyńska</dc:creator>
  <cp:keywords/>
  <dc:description/>
  <cp:lastModifiedBy>Magdalena Wyszyńska</cp:lastModifiedBy>
  <cp:lastPrinted>2014-03-28T11:04:08Z</cp:lastPrinted>
  <dcterms:created xsi:type="dcterms:W3CDTF">2013-02-25T07:49:36Z</dcterms:created>
  <dcterms:modified xsi:type="dcterms:W3CDTF">2014-03-28T11:04:46Z</dcterms:modified>
  <cp:category/>
  <cp:version/>
  <cp:contentType/>
  <cp:contentStatus/>
</cp:coreProperties>
</file>