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5" sheetId="14" r:id="rId1"/>
  </sheets>
  <calcPr calcId="125725"/>
</workbook>
</file>

<file path=xl/calcChain.xml><?xml version="1.0" encoding="utf-8"?>
<calcChain xmlns="http://schemas.openxmlformats.org/spreadsheetml/2006/main">
  <c r="I48" i="14"/>
  <c r="H48"/>
  <c r="G48"/>
  <c r="F48"/>
  <c r="G64"/>
  <c r="H43"/>
  <c r="G43"/>
  <c r="I43"/>
  <c r="I63"/>
  <c r="H63"/>
  <c r="F63"/>
  <c r="G58"/>
  <c r="G53"/>
  <c r="H53"/>
  <c r="I53"/>
  <c r="H34"/>
  <c r="I34"/>
  <c r="H9"/>
  <c r="I9"/>
  <c r="I58"/>
  <c r="H58"/>
  <c r="F58"/>
  <c r="F53"/>
  <c r="F43"/>
  <c r="F34"/>
  <c r="F9"/>
  <c r="I98" l="1"/>
  <c r="H98"/>
  <c r="F98"/>
  <c r="G34"/>
  <c r="G9"/>
  <c r="G63"/>
  <c r="G98" l="1"/>
</calcChain>
</file>

<file path=xl/sharedStrings.xml><?xml version="1.0" encoding="utf-8"?>
<sst xmlns="http://schemas.openxmlformats.org/spreadsheetml/2006/main" count="69" uniqueCount="53">
  <si>
    <t>Dział</t>
  </si>
  <si>
    <t>Razem:</t>
  </si>
  <si>
    <t>1.</t>
  </si>
  <si>
    <t>Planowane wydatki</t>
  </si>
  <si>
    <t>Lp.</t>
  </si>
  <si>
    <t>Rozdz</t>
  </si>
  <si>
    <t>§**</t>
  </si>
  <si>
    <t>Nazwa zadania inwestycyjnego</t>
  </si>
  <si>
    <t>Łączne koszty finansowe</t>
  </si>
  <si>
    <t>środki własne  budżetu</t>
  </si>
  <si>
    <t>inne środki,  w tym  wymienione
w art. 5 ust. 1 pkt 2 i 3 u.f.p.</t>
  </si>
  <si>
    <t>Infostrada Pomorza i Kujaw</t>
  </si>
  <si>
    <t>z tego źródła finansowania w 20123r.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</si>
  <si>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</si>
  <si>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</si>
  <si>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</si>
  <si>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</si>
  <si>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</si>
  <si>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</si>
  <si>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</si>
  <si>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</si>
  <si>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</si>
  <si>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Przebudowa ulicy Żeromskiego</t>
  </si>
  <si>
    <t>Wykup gruntów</t>
  </si>
  <si>
    <t>Adaptacja i pozyskanie lokali na cele socjalne,budowa budynku socjalnego</t>
  </si>
  <si>
    <t>Rezerwa inwestycyjna</t>
  </si>
  <si>
    <t>Przebudowa kanalizacji deszczowych w mieście</t>
  </si>
  <si>
    <t>Zadania inwestycyjne w 2014 roku</t>
  </si>
  <si>
    <t>rok budżetowy 2014</t>
  </si>
  <si>
    <t>Przebudowa ulicy Rolnej</t>
  </si>
  <si>
    <t>Przebudowa ulicy M.C. Skłodowskiej</t>
  </si>
  <si>
    <t>Rekultywacja składowiska przy ulicy Dobrzyńskiej</t>
  </si>
  <si>
    <t>Rekultywacja składowiska przy ulicy Wyszyńskiego</t>
  </si>
  <si>
    <t>Budowa skateparku</t>
  </si>
  <si>
    <t>Monitoring w mieście</t>
  </si>
  <si>
    <t>środki z UE</t>
  </si>
  <si>
    <t>WFOŚiGW</t>
  </si>
  <si>
    <t>Realizacja systemu innowacyjnej edukacji - tablice interaktywne</t>
  </si>
  <si>
    <t>Projekt ronda na ulicy 3-go Maja</t>
  </si>
  <si>
    <t>Stworzenie przestrzeni spacerowej wzdłuż rzeki Mień</t>
  </si>
  <si>
    <t>Termomodernizacja obiektów użyteczności publicznej - plan gospodarki niskoemisyjnej</t>
  </si>
  <si>
    <t>Objaśnienia dotyczące finansowania inwestycji                      R-roczne, W-wieloletnie, K-kontynuowane</t>
  </si>
  <si>
    <t>W(K)</t>
  </si>
  <si>
    <t>R</t>
  </si>
  <si>
    <t>wkład własny W(K)</t>
  </si>
  <si>
    <t>Budowa ulicy Ptasiej</t>
  </si>
  <si>
    <t>Budowa łącznika ulic Wyszyńskiego - Krótka</t>
  </si>
  <si>
    <t>wydatek niekwalifikowanyW(K)</t>
  </si>
  <si>
    <t>85% środki z UE</t>
  </si>
  <si>
    <t>15% środki własne - w. kwalifikowany</t>
  </si>
  <si>
    <t>Budowa ścieżki nad rzeką Mień</t>
  </si>
  <si>
    <t>Budowa kanalizacji deszczowej w ulicy 3-go Maja I etap + projekt</t>
  </si>
  <si>
    <t xml:space="preserve">Załącznik nr 5
do Uchwały Nr XL/383/2014  Rady Miejskiej
w Lipnie z dnia 23.01.2014r.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</si>
</sst>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Unicode MS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7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double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double">
        <color indexed="64"/>
      </bottom>
      <diagonal/>
    </border>
    <border>
      <left/>
      <right style="hair">
        <color indexed="8"/>
      </right>
      <top style="double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7" fillId="0" borderId="0" xfId="0" applyFont="1"/>
    <xf numFmtId="0" fontId="8" fillId="0" borderId="0" xfId="0" applyFont="1"/>
    <xf numFmtId="0" fontId="0" fillId="2" borderId="0" xfId="0" applyFill="1"/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8" fillId="0" borderId="0" xfId="0" applyNumberFormat="1" applyFont="1"/>
    <xf numFmtId="3" fontId="5" fillId="0" borderId="1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Font="1"/>
    <xf numFmtId="3" fontId="5" fillId="0" borderId="4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/>
    <xf numFmtId="3" fontId="11" fillId="2" borderId="51" xfId="0" applyNumberFormat="1" applyFont="1" applyFill="1" applyBorder="1" applyAlignment="1"/>
    <xf numFmtId="3" fontId="0" fillId="0" borderId="35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3" fontId="0" fillId="0" borderId="62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11" fillId="2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65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2" fillId="0" borderId="66" xfId="0" applyNumberFormat="1" applyFont="1" applyBorder="1" applyAlignment="1">
      <alignment horizontal="center" vertical="center"/>
    </xf>
    <xf numFmtId="3" fontId="11" fillId="2" borderId="66" xfId="0" applyNumberFormat="1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11" fillId="2" borderId="62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3" fontId="2" fillId="0" borderId="6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11" fillId="2" borderId="5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3" fontId="2" fillId="0" borderId="28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>
      <pane ySplit="7" topLeftCell="A93" activePane="bottomLeft" state="frozen"/>
      <selection pane="bottomLeft" activeCell="H53" sqref="H53"/>
    </sheetView>
  </sheetViews>
  <sheetFormatPr defaultRowHeight="12.75"/>
  <cols>
    <col min="1" max="1" width="3.140625" customWidth="1"/>
    <col min="2" max="2" width="5.5703125" bestFit="1" customWidth="1"/>
    <col min="3" max="3" width="6.5703125" bestFit="1" customWidth="1"/>
    <col min="4" max="4" width="5" bestFit="1" customWidth="1"/>
    <col min="5" max="5" width="23.7109375" customWidth="1"/>
    <col min="6" max="6" width="10.5703125" customWidth="1"/>
    <col min="7" max="7" width="10.85546875" style="20" customWidth="1"/>
    <col min="8" max="8" width="10.28515625" style="20" customWidth="1"/>
    <col min="9" max="9" width="9.42578125" customWidth="1"/>
    <col min="10" max="10" width="13.85546875" customWidth="1"/>
  </cols>
  <sheetData>
    <row r="1" spans="1:10" ht="54" customHeight="1">
      <c r="H1" s="75" t="s">
        <v>52</v>
      </c>
      <c r="I1" s="75"/>
      <c r="J1" s="75"/>
    </row>
    <row r="2" spans="1:10" ht="22.5" customHeight="1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5" customHeight="1" thickBot="1">
      <c r="A3" s="83" t="s">
        <v>4</v>
      </c>
      <c r="B3" s="85" t="s">
        <v>0</v>
      </c>
      <c r="C3" s="87" t="s">
        <v>5</v>
      </c>
      <c r="D3" s="85" t="s">
        <v>6</v>
      </c>
      <c r="E3" s="87" t="s">
        <v>7</v>
      </c>
      <c r="F3" s="87" t="s">
        <v>8</v>
      </c>
      <c r="G3" s="87" t="s">
        <v>3</v>
      </c>
      <c r="H3" s="87"/>
      <c r="I3" s="87"/>
      <c r="J3" s="89" t="s">
        <v>41</v>
      </c>
    </row>
    <row r="4" spans="1:10" ht="14.25" thickTop="1" thickBot="1">
      <c r="A4" s="84"/>
      <c r="B4" s="86"/>
      <c r="C4" s="86"/>
      <c r="D4" s="86"/>
      <c r="E4" s="88"/>
      <c r="F4" s="88"/>
      <c r="G4" s="88" t="s">
        <v>28</v>
      </c>
      <c r="H4" s="91" t="s">
        <v>12</v>
      </c>
      <c r="I4" s="91"/>
      <c r="J4" s="90"/>
    </row>
    <row r="5" spans="1:10" ht="14.25" thickTop="1" thickBot="1">
      <c r="A5" s="84"/>
      <c r="B5" s="86"/>
      <c r="C5" s="86"/>
      <c r="D5" s="86"/>
      <c r="E5" s="88"/>
      <c r="F5" s="88"/>
      <c r="G5" s="88"/>
      <c r="H5" s="91" t="s">
        <v>9</v>
      </c>
      <c r="I5" s="91" t="s">
        <v>10</v>
      </c>
      <c r="J5" s="90"/>
    </row>
    <row r="6" spans="1:10" ht="14.25" thickTop="1" thickBot="1">
      <c r="A6" s="84"/>
      <c r="B6" s="86"/>
      <c r="C6" s="86"/>
      <c r="D6" s="86"/>
      <c r="E6" s="88"/>
      <c r="F6" s="88"/>
      <c r="G6" s="88"/>
      <c r="H6" s="91"/>
      <c r="I6" s="91"/>
      <c r="J6" s="90"/>
    </row>
    <row r="7" spans="1:10" ht="45.75" customHeight="1" thickTop="1" thickBot="1">
      <c r="A7" s="84"/>
      <c r="B7" s="86"/>
      <c r="C7" s="86"/>
      <c r="D7" s="86"/>
      <c r="E7" s="88"/>
      <c r="F7" s="88"/>
      <c r="G7" s="88"/>
      <c r="H7" s="91"/>
      <c r="I7" s="91"/>
      <c r="J7" s="90"/>
    </row>
    <row r="8" spans="1:10" s="1" customFormat="1" ht="12" customHeight="1" thickTop="1" thickBot="1">
      <c r="A8" s="4" t="s">
        <v>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4" t="s">
        <v>21</v>
      </c>
    </row>
    <row r="9" spans="1:10" s="10" customFormat="1" ht="15" customHeight="1" thickTop="1" thickBot="1">
      <c r="A9" s="8"/>
      <c r="B9" s="9">
        <v>600</v>
      </c>
      <c r="C9" s="9"/>
      <c r="D9" s="9"/>
      <c r="E9" s="9"/>
      <c r="F9" s="9">
        <f>SUM(F10:F33)</f>
        <v>988154</v>
      </c>
      <c r="G9" s="18">
        <f>SUM(G10:G33)</f>
        <v>416955</v>
      </c>
      <c r="H9" s="18">
        <f>SUM(H10:H33)</f>
        <v>416955</v>
      </c>
      <c r="I9" s="9">
        <f>SUM(I10:I33)</f>
        <v>0</v>
      </c>
      <c r="J9" s="13"/>
    </row>
    <row r="10" spans="1:10" ht="11.1" customHeight="1" thickTop="1">
      <c r="A10" s="46">
        <v>1</v>
      </c>
      <c r="B10" s="39">
        <v>600</v>
      </c>
      <c r="C10" s="39">
        <v>60016</v>
      </c>
      <c r="D10" s="39">
        <v>6050</v>
      </c>
      <c r="E10" s="40" t="s">
        <v>22</v>
      </c>
      <c r="F10" s="42">
        <v>426199</v>
      </c>
      <c r="G10" s="70">
        <v>70000</v>
      </c>
      <c r="H10" s="43">
        <v>70000</v>
      </c>
      <c r="I10" s="92">
        <v>0</v>
      </c>
      <c r="J10" s="45" t="s">
        <v>42</v>
      </c>
    </row>
    <row r="11" spans="1:10" ht="11.1" customHeight="1">
      <c r="A11" s="46"/>
      <c r="B11" s="39"/>
      <c r="C11" s="39"/>
      <c r="D11" s="39"/>
      <c r="E11" s="40"/>
      <c r="F11" s="42"/>
      <c r="G11" s="62"/>
      <c r="H11" s="43"/>
      <c r="I11" s="92"/>
      <c r="J11" s="45"/>
    </row>
    <row r="12" spans="1:10" ht="15" customHeight="1">
      <c r="A12" s="46"/>
      <c r="B12" s="39"/>
      <c r="C12" s="39"/>
      <c r="D12" s="39"/>
      <c r="E12" s="40"/>
      <c r="F12" s="42"/>
      <c r="G12" s="62"/>
      <c r="H12" s="43"/>
      <c r="I12" s="92"/>
      <c r="J12" s="45"/>
    </row>
    <row r="13" spans="1:10" ht="10.5" customHeight="1">
      <c r="A13" s="46"/>
      <c r="B13" s="39"/>
      <c r="C13" s="39"/>
      <c r="D13" s="39"/>
      <c r="E13" s="40"/>
      <c r="F13" s="42"/>
      <c r="G13" s="71"/>
      <c r="H13" s="43"/>
      <c r="I13" s="92"/>
      <c r="J13" s="45"/>
    </row>
    <row r="14" spans="1:10" ht="7.5" customHeight="1">
      <c r="A14" s="94">
        <v>2</v>
      </c>
      <c r="B14" s="97">
        <v>600</v>
      </c>
      <c r="C14" s="97">
        <v>60016</v>
      </c>
      <c r="D14" s="97">
        <v>6050</v>
      </c>
      <c r="E14" s="100" t="s">
        <v>29</v>
      </c>
      <c r="F14" s="70">
        <v>50000</v>
      </c>
      <c r="G14" s="70">
        <v>50000</v>
      </c>
      <c r="H14" s="103">
        <v>50000</v>
      </c>
      <c r="I14" s="47">
        <v>0</v>
      </c>
      <c r="J14" s="49" t="s">
        <v>43</v>
      </c>
    </row>
    <row r="15" spans="1:10" ht="5.25" customHeight="1">
      <c r="A15" s="95"/>
      <c r="B15" s="98"/>
      <c r="C15" s="98"/>
      <c r="D15" s="98"/>
      <c r="E15" s="101"/>
      <c r="F15" s="62"/>
      <c r="G15" s="62"/>
      <c r="H15" s="52"/>
      <c r="I15" s="54"/>
      <c r="J15" s="51"/>
    </row>
    <row r="16" spans="1:10" ht="7.5" customHeight="1">
      <c r="A16" s="95"/>
      <c r="B16" s="98"/>
      <c r="C16" s="98"/>
      <c r="D16" s="98"/>
      <c r="E16" s="101"/>
      <c r="F16" s="62"/>
      <c r="G16" s="62"/>
      <c r="H16" s="52"/>
      <c r="I16" s="54"/>
      <c r="J16" s="51"/>
    </row>
    <row r="17" spans="1:10" ht="12.75" customHeight="1">
      <c r="A17" s="96"/>
      <c r="B17" s="99"/>
      <c r="C17" s="99"/>
      <c r="D17" s="99"/>
      <c r="E17" s="102"/>
      <c r="F17" s="71"/>
      <c r="G17" s="71"/>
      <c r="H17" s="53"/>
      <c r="I17" s="55"/>
      <c r="J17" s="57"/>
    </row>
    <row r="18" spans="1:10" ht="11.1" customHeight="1">
      <c r="A18" s="46">
        <v>3</v>
      </c>
      <c r="B18" s="39">
        <v>600</v>
      </c>
      <c r="C18" s="39">
        <v>60016</v>
      </c>
      <c r="D18" s="39">
        <v>6050</v>
      </c>
      <c r="E18" s="40" t="s">
        <v>30</v>
      </c>
      <c r="F18" s="42">
        <v>35000</v>
      </c>
      <c r="G18" s="70">
        <v>35000</v>
      </c>
      <c r="H18" s="43">
        <v>35000</v>
      </c>
      <c r="I18" s="44">
        <v>0</v>
      </c>
      <c r="J18" s="45" t="s">
        <v>43</v>
      </c>
    </row>
    <row r="19" spans="1:10" ht="4.5" customHeight="1">
      <c r="A19" s="46"/>
      <c r="B19" s="39"/>
      <c r="C19" s="39"/>
      <c r="D19" s="39"/>
      <c r="E19" s="41"/>
      <c r="F19" s="42"/>
      <c r="G19" s="62"/>
      <c r="H19" s="43"/>
      <c r="I19" s="44"/>
      <c r="J19" s="45"/>
    </row>
    <row r="20" spans="1:10" ht="11.1" customHeight="1">
      <c r="A20" s="46"/>
      <c r="B20" s="39"/>
      <c r="C20" s="39"/>
      <c r="D20" s="39"/>
      <c r="E20" s="41"/>
      <c r="F20" s="42"/>
      <c r="G20" s="62"/>
      <c r="H20" s="43"/>
      <c r="I20" s="44"/>
      <c r="J20" s="45"/>
    </row>
    <row r="21" spans="1:10" ht="11.25" customHeight="1">
      <c r="A21" s="46"/>
      <c r="B21" s="39"/>
      <c r="C21" s="39"/>
      <c r="D21" s="39"/>
      <c r="E21" s="41"/>
      <c r="F21" s="42"/>
      <c r="G21" s="71"/>
      <c r="H21" s="43"/>
      <c r="I21" s="44"/>
      <c r="J21" s="45"/>
    </row>
    <row r="22" spans="1:10" ht="11.1" customHeight="1">
      <c r="A22" s="46">
        <v>4</v>
      </c>
      <c r="B22" s="39">
        <v>600</v>
      </c>
      <c r="C22" s="39">
        <v>60016</v>
      </c>
      <c r="D22" s="39">
        <v>6050</v>
      </c>
      <c r="E22" s="40" t="s">
        <v>45</v>
      </c>
      <c r="F22" s="42">
        <v>365000</v>
      </c>
      <c r="G22" s="70">
        <v>150000</v>
      </c>
      <c r="H22" s="43">
        <v>150000</v>
      </c>
      <c r="I22" s="44">
        <v>0</v>
      </c>
      <c r="J22" s="45" t="s">
        <v>42</v>
      </c>
    </row>
    <row r="23" spans="1:10" ht="6" customHeight="1">
      <c r="A23" s="46"/>
      <c r="B23" s="39"/>
      <c r="C23" s="39"/>
      <c r="D23" s="39"/>
      <c r="E23" s="41"/>
      <c r="F23" s="42"/>
      <c r="G23" s="62"/>
      <c r="H23" s="43"/>
      <c r="I23" s="44"/>
      <c r="J23" s="45"/>
    </row>
    <row r="24" spans="1:10" ht="6" customHeight="1">
      <c r="A24" s="46"/>
      <c r="B24" s="39"/>
      <c r="C24" s="39"/>
      <c r="D24" s="39"/>
      <c r="E24" s="41"/>
      <c r="F24" s="42"/>
      <c r="G24" s="62"/>
      <c r="H24" s="43"/>
      <c r="I24" s="44"/>
      <c r="J24" s="45"/>
    </row>
    <row r="25" spans="1:10" ht="15" customHeight="1">
      <c r="A25" s="76"/>
      <c r="B25" s="77"/>
      <c r="C25" s="77"/>
      <c r="D25" s="77"/>
      <c r="E25" s="78"/>
      <c r="F25" s="79"/>
      <c r="G25" s="71"/>
      <c r="H25" s="80"/>
      <c r="I25" s="81"/>
      <c r="J25" s="49"/>
    </row>
    <row r="26" spans="1:10" ht="11.1" customHeight="1">
      <c r="A26" s="46">
        <v>5</v>
      </c>
      <c r="B26" s="39">
        <v>600</v>
      </c>
      <c r="C26" s="39">
        <v>60016</v>
      </c>
      <c r="D26" s="39">
        <v>6050</v>
      </c>
      <c r="E26" s="40" t="s">
        <v>46</v>
      </c>
      <c r="F26" s="42">
        <v>81955</v>
      </c>
      <c r="G26" s="70">
        <v>81955</v>
      </c>
      <c r="H26" s="43">
        <v>81955</v>
      </c>
      <c r="I26" s="44">
        <v>0</v>
      </c>
      <c r="J26" s="45" t="s">
        <v>43</v>
      </c>
    </row>
    <row r="27" spans="1:10" ht="6" customHeight="1">
      <c r="A27" s="46"/>
      <c r="B27" s="39"/>
      <c r="C27" s="39"/>
      <c r="D27" s="39"/>
      <c r="E27" s="41"/>
      <c r="F27" s="42"/>
      <c r="G27" s="62"/>
      <c r="H27" s="43"/>
      <c r="I27" s="44"/>
      <c r="J27" s="45"/>
    </row>
    <row r="28" spans="1:10" ht="6" customHeight="1">
      <c r="A28" s="46"/>
      <c r="B28" s="39"/>
      <c r="C28" s="39"/>
      <c r="D28" s="39"/>
      <c r="E28" s="41"/>
      <c r="F28" s="42"/>
      <c r="G28" s="62"/>
      <c r="H28" s="43"/>
      <c r="I28" s="44"/>
      <c r="J28" s="45"/>
    </row>
    <row r="29" spans="1:10" ht="15" customHeight="1">
      <c r="A29" s="76"/>
      <c r="B29" s="77"/>
      <c r="C29" s="77"/>
      <c r="D29" s="77"/>
      <c r="E29" s="78"/>
      <c r="F29" s="79"/>
      <c r="G29" s="71"/>
      <c r="H29" s="80"/>
      <c r="I29" s="81"/>
      <c r="J29" s="49"/>
    </row>
    <row r="30" spans="1:10" ht="11.1" customHeight="1">
      <c r="A30" s="96">
        <v>6</v>
      </c>
      <c r="B30" s="99">
        <v>600</v>
      </c>
      <c r="C30" s="99">
        <v>60016</v>
      </c>
      <c r="D30" s="99">
        <v>6050</v>
      </c>
      <c r="E30" s="107" t="s">
        <v>38</v>
      </c>
      <c r="F30" s="71">
        <v>30000</v>
      </c>
      <c r="G30" s="70">
        <v>30000</v>
      </c>
      <c r="H30" s="53">
        <v>30000</v>
      </c>
      <c r="I30" s="55">
        <v>0</v>
      </c>
      <c r="J30" s="59" t="s">
        <v>43</v>
      </c>
    </row>
    <row r="31" spans="1:10" ht="6" customHeight="1">
      <c r="A31" s="46"/>
      <c r="B31" s="39"/>
      <c r="C31" s="39"/>
      <c r="D31" s="39"/>
      <c r="E31" s="41"/>
      <c r="F31" s="42"/>
      <c r="G31" s="62"/>
      <c r="H31" s="43"/>
      <c r="I31" s="44"/>
      <c r="J31" s="45"/>
    </row>
    <row r="32" spans="1:10" ht="6" customHeight="1">
      <c r="A32" s="46"/>
      <c r="B32" s="39"/>
      <c r="C32" s="39"/>
      <c r="D32" s="39"/>
      <c r="E32" s="41"/>
      <c r="F32" s="42"/>
      <c r="G32" s="62"/>
      <c r="H32" s="43"/>
      <c r="I32" s="44"/>
      <c r="J32" s="45"/>
    </row>
    <row r="33" spans="1:10" ht="15" customHeight="1">
      <c r="A33" s="105"/>
      <c r="B33" s="106"/>
      <c r="C33" s="106"/>
      <c r="D33" s="106"/>
      <c r="E33" s="108"/>
      <c r="F33" s="109"/>
      <c r="G33" s="104"/>
      <c r="H33" s="93"/>
      <c r="I33" s="58"/>
      <c r="J33" s="60"/>
    </row>
    <row r="34" spans="1:10" s="11" customFormat="1" ht="16.5" customHeight="1" thickBot="1">
      <c r="A34" s="35"/>
      <c r="B34" s="36">
        <v>700</v>
      </c>
      <c r="C34" s="36"/>
      <c r="D34" s="36"/>
      <c r="E34" s="36"/>
      <c r="F34" s="36">
        <f>SUM(F35:F42)</f>
        <v>1366097</v>
      </c>
      <c r="G34" s="37">
        <f>SUM(G35:G42)</f>
        <v>250000</v>
      </c>
      <c r="H34" s="37">
        <f>SUM(H35:H42)</f>
        <v>250000</v>
      </c>
      <c r="I34" s="36">
        <f>SUM(I35:I42)</f>
        <v>0</v>
      </c>
      <c r="J34" s="38"/>
    </row>
    <row r="35" spans="1:10" ht="13.5" thickTop="1">
      <c r="A35" s="110">
        <v>7</v>
      </c>
      <c r="B35" s="111">
        <v>700</v>
      </c>
      <c r="C35" s="111">
        <v>70005</v>
      </c>
      <c r="D35" s="112">
        <v>6050</v>
      </c>
      <c r="E35" s="114" t="s">
        <v>24</v>
      </c>
      <c r="F35" s="115">
        <v>1199389</v>
      </c>
      <c r="G35" s="70">
        <v>200000</v>
      </c>
      <c r="H35" s="116">
        <v>200000</v>
      </c>
      <c r="I35" s="117">
        <v>0</v>
      </c>
      <c r="J35" s="74" t="s">
        <v>42</v>
      </c>
    </row>
    <row r="36" spans="1:10">
      <c r="A36" s="46"/>
      <c r="B36" s="39"/>
      <c r="C36" s="39"/>
      <c r="D36" s="113"/>
      <c r="E36" s="40"/>
      <c r="F36" s="42"/>
      <c r="G36" s="62"/>
      <c r="H36" s="43"/>
      <c r="I36" s="44"/>
      <c r="J36" s="45"/>
    </row>
    <row r="37" spans="1:10" ht="8.25" customHeight="1">
      <c r="A37" s="46"/>
      <c r="B37" s="39"/>
      <c r="C37" s="39"/>
      <c r="D37" s="113"/>
      <c r="E37" s="40"/>
      <c r="F37" s="42"/>
      <c r="G37" s="62"/>
      <c r="H37" s="43"/>
      <c r="I37" s="44"/>
      <c r="J37" s="45"/>
    </row>
    <row r="38" spans="1:10" ht="21" customHeight="1">
      <c r="A38" s="46"/>
      <c r="B38" s="39"/>
      <c r="C38" s="39"/>
      <c r="D38" s="113"/>
      <c r="E38" s="40"/>
      <c r="F38" s="42"/>
      <c r="G38" s="71"/>
      <c r="H38" s="43"/>
      <c r="I38" s="44"/>
      <c r="J38" s="45"/>
    </row>
    <row r="39" spans="1:10" ht="6.75" customHeight="1">
      <c r="A39" s="46">
        <v>8</v>
      </c>
      <c r="B39" s="39">
        <v>700</v>
      </c>
      <c r="C39" s="39">
        <v>70005</v>
      </c>
      <c r="D39" s="39">
        <v>6060</v>
      </c>
      <c r="E39" s="40" t="s">
        <v>23</v>
      </c>
      <c r="F39" s="42">
        <v>166708</v>
      </c>
      <c r="G39" s="70">
        <v>50000</v>
      </c>
      <c r="H39" s="43">
        <v>50000</v>
      </c>
      <c r="I39" s="44">
        <v>0</v>
      </c>
      <c r="J39" s="45" t="s">
        <v>42</v>
      </c>
    </row>
    <row r="40" spans="1:10" ht="6" customHeight="1">
      <c r="A40" s="46"/>
      <c r="B40" s="39"/>
      <c r="C40" s="39"/>
      <c r="D40" s="39"/>
      <c r="E40" s="41"/>
      <c r="F40" s="42"/>
      <c r="G40" s="62"/>
      <c r="H40" s="43"/>
      <c r="I40" s="44"/>
      <c r="J40" s="45"/>
    </row>
    <row r="41" spans="1:10" ht="11.1" customHeight="1">
      <c r="A41" s="46"/>
      <c r="B41" s="39"/>
      <c r="C41" s="39"/>
      <c r="D41" s="39"/>
      <c r="E41" s="41"/>
      <c r="F41" s="42"/>
      <c r="G41" s="62"/>
      <c r="H41" s="43"/>
      <c r="I41" s="44"/>
      <c r="J41" s="45"/>
    </row>
    <row r="42" spans="1:10" ht="3.75" customHeight="1" thickBot="1">
      <c r="A42" s="123"/>
      <c r="B42" s="125"/>
      <c r="C42" s="125"/>
      <c r="D42" s="125"/>
      <c r="E42" s="127"/>
      <c r="F42" s="162"/>
      <c r="G42" s="71"/>
      <c r="H42" s="68"/>
      <c r="I42" s="69"/>
      <c r="J42" s="167"/>
    </row>
    <row r="43" spans="1:10" s="11" customFormat="1" ht="14.25" customHeight="1" thickTop="1" thickBot="1">
      <c r="A43" s="14"/>
      <c r="B43" s="12">
        <v>720</v>
      </c>
      <c r="C43" s="12"/>
      <c r="D43" s="21"/>
      <c r="E43" s="12"/>
      <c r="F43" s="12">
        <f>SUM(F44)</f>
        <v>64816</v>
      </c>
      <c r="G43" s="19">
        <f>SUM(G44)</f>
        <v>22500</v>
      </c>
      <c r="H43" s="19">
        <f>SUM(H44:H47)</f>
        <v>22500</v>
      </c>
      <c r="I43" s="12">
        <f>SUM(I44)</f>
        <v>0</v>
      </c>
      <c r="J43" s="15"/>
    </row>
    <row r="44" spans="1:10" ht="11.1" customHeight="1" thickTop="1">
      <c r="A44" s="138">
        <v>9</v>
      </c>
      <c r="B44" s="140">
        <v>720</v>
      </c>
      <c r="C44" s="142">
        <v>72095</v>
      </c>
      <c r="D44" s="124"/>
      <c r="E44" s="145" t="s">
        <v>11</v>
      </c>
      <c r="F44" s="61">
        <v>64816</v>
      </c>
      <c r="G44" s="61">
        <v>22500</v>
      </c>
      <c r="H44" s="66"/>
      <c r="I44" s="67"/>
      <c r="J44" s="64" t="s">
        <v>42</v>
      </c>
    </row>
    <row r="45" spans="1:10" ht="4.5" customHeight="1">
      <c r="A45" s="95"/>
      <c r="B45" s="98"/>
      <c r="C45" s="143"/>
      <c r="D45" s="39"/>
      <c r="E45" s="146"/>
      <c r="F45" s="62"/>
      <c r="G45" s="62"/>
      <c r="H45" s="43"/>
      <c r="I45" s="44"/>
      <c r="J45" s="51"/>
    </row>
    <row r="46" spans="1:10" ht="6" customHeight="1">
      <c r="A46" s="95"/>
      <c r="B46" s="98"/>
      <c r="C46" s="143"/>
      <c r="D46" s="39">
        <v>6059</v>
      </c>
      <c r="E46" s="146"/>
      <c r="F46" s="62"/>
      <c r="G46" s="62"/>
      <c r="H46" s="43">
        <v>22500</v>
      </c>
      <c r="I46" s="44">
        <v>0</v>
      </c>
      <c r="J46" s="51"/>
    </row>
    <row r="47" spans="1:10" ht="11.1" customHeight="1" thickBot="1">
      <c r="A47" s="139"/>
      <c r="B47" s="141"/>
      <c r="C47" s="144"/>
      <c r="D47" s="125"/>
      <c r="E47" s="147"/>
      <c r="F47" s="63"/>
      <c r="G47" s="63"/>
      <c r="H47" s="68"/>
      <c r="I47" s="69"/>
      <c r="J47" s="65"/>
    </row>
    <row r="48" spans="1:10" s="11" customFormat="1" ht="15.75" customHeight="1" thickTop="1" thickBot="1">
      <c r="A48" s="14"/>
      <c r="B48" s="12">
        <v>754</v>
      </c>
      <c r="C48" s="12"/>
      <c r="D48" s="21"/>
      <c r="E48" s="12"/>
      <c r="F48" s="12">
        <f>SUM(F49)</f>
        <v>24000</v>
      </c>
      <c r="G48" s="19">
        <f>SUM(G49)</f>
        <v>24000</v>
      </c>
      <c r="H48" s="19">
        <f>SUM(H49:H52)</f>
        <v>24000</v>
      </c>
      <c r="I48" s="12">
        <f>SUM(I49)</f>
        <v>0</v>
      </c>
      <c r="J48" s="15"/>
    </row>
    <row r="49" spans="1:10" ht="11.1" customHeight="1" thickTop="1">
      <c r="A49" s="138">
        <v>10</v>
      </c>
      <c r="B49" s="140">
        <v>754</v>
      </c>
      <c r="C49" s="142">
        <v>75495</v>
      </c>
      <c r="D49" s="140">
        <v>6050</v>
      </c>
      <c r="E49" s="145" t="s">
        <v>34</v>
      </c>
      <c r="F49" s="61">
        <v>24000</v>
      </c>
      <c r="G49" s="61">
        <v>24000</v>
      </c>
      <c r="H49" s="120">
        <v>24000</v>
      </c>
      <c r="I49" s="72">
        <v>0</v>
      </c>
      <c r="J49" s="64" t="s">
        <v>43</v>
      </c>
    </row>
    <row r="50" spans="1:10" ht="11.1" customHeight="1">
      <c r="A50" s="95"/>
      <c r="B50" s="98"/>
      <c r="C50" s="143"/>
      <c r="D50" s="98"/>
      <c r="E50" s="146"/>
      <c r="F50" s="62"/>
      <c r="G50" s="62"/>
      <c r="H50" s="52"/>
      <c r="I50" s="54"/>
      <c r="J50" s="51"/>
    </row>
    <row r="51" spans="1:10" ht="6" customHeight="1">
      <c r="A51" s="95"/>
      <c r="B51" s="98"/>
      <c r="C51" s="143"/>
      <c r="D51" s="98"/>
      <c r="E51" s="146"/>
      <c r="F51" s="62"/>
      <c r="G51" s="62"/>
      <c r="H51" s="52"/>
      <c r="I51" s="54"/>
      <c r="J51" s="51"/>
    </row>
    <row r="52" spans="1:10" ht="6" customHeight="1" thickBot="1">
      <c r="A52" s="139"/>
      <c r="B52" s="141"/>
      <c r="C52" s="144"/>
      <c r="D52" s="141"/>
      <c r="E52" s="147"/>
      <c r="F52" s="63"/>
      <c r="G52" s="63"/>
      <c r="H52" s="121"/>
      <c r="I52" s="73"/>
      <c r="J52" s="65"/>
    </row>
    <row r="53" spans="1:10" s="2" customFormat="1" ht="18.75" customHeight="1" thickTop="1" thickBot="1">
      <c r="A53" s="16"/>
      <c r="B53" s="5">
        <v>758</v>
      </c>
      <c r="C53" s="5"/>
      <c r="D53" s="5"/>
      <c r="E53" s="5"/>
      <c r="F53" s="12">
        <f>SUM(F54)</f>
        <v>4128610</v>
      </c>
      <c r="G53" s="19">
        <f>SUM(G54)</f>
        <v>4000</v>
      </c>
      <c r="H53" s="19">
        <f>SUM(H54)</f>
        <v>4000</v>
      </c>
      <c r="I53" s="12">
        <f>SUM(I54)</f>
        <v>0</v>
      </c>
      <c r="J53" s="17"/>
    </row>
    <row r="54" spans="1:10" ht="7.5" customHeight="1" thickTop="1">
      <c r="A54" s="155">
        <v>11</v>
      </c>
      <c r="B54" s="156">
        <v>758</v>
      </c>
      <c r="C54" s="157">
        <v>75818</v>
      </c>
      <c r="D54" s="156">
        <v>6800</v>
      </c>
      <c r="E54" s="160" t="s">
        <v>25</v>
      </c>
      <c r="F54" s="134">
        <v>4128610</v>
      </c>
      <c r="G54" s="134">
        <v>4000</v>
      </c>
      <c r="H54" s="137">
        <v>4000</v>
      </c>
      <c r="I54" s="163">
        <v>0</v>
      </c>
      <c r="J54" s="166" t="s">
        <v>42</v>
      </c>
    </row>
    <row r="55" spans="1:10" ht="6.75" customHeight="1">
      <c r="A55" s="155"/>
      <c r="B55" s="156"/>
      <c r="C55" s="158"/>
      <c r="D55" s="156"/>
      <c r="E55" s="161"/>
      <c r="F55" s="135"/>
      <c r="G55" s="135"/>
      <c r="H55" s="137"/>
      <c r="I55" s="164"/>
      <c r="J55" s="166"/>
    </row>
    <row r="56" spans="1:10" ht="6" customHeight="1">
      <c r="A56" s="155"/>
      <c r="B56" s="156"/>
      <c r="C56" s="158"/>
      <c r="D56" s="156"/>
      <c r="E56" s="161"/>
      <c r="F56" s="135"/>
      <c r="G56" s="135"/>
      <c r="H56" s="137"/>
      <c r="I56" s="164"/>
      <c r="J56" s="166"/>
    </row>
    <row r="57" spans="1:10" ht="12.75" customHeight="1" thickBot="1">
      <c r="A57" s="155"/>
      <c r="B57" s="156"/>
      <c r="C57" s="159"/>
      <c r="D57" s="156"/>
      <c r="E57" s="161"/>
      <c r="F57" s="136"/>
      <c r="G57" s="136"/>
      <c r="H57" s="137"/>
      <c r="I57" s="165"/>
      <c r="J57" s="166"/>
    </row>
    <row r="58" spans="1:10" s="2" customFormat="1" ht="21" customHeight="1" thickTop="1" thickBot="1">
      <c r="A58" s="16"/>
      <c r="B58" s="5">
        <v>801</v>
      </c>
      <c r="C58" s="5"/>
      <c r="D58" s="5"/>
      <c r="E58" s="5"/>
      <c r="F58" s="12">
        <f>SUM(F59)</f>
        <v>11050</v>
      </c>
      <c r="G58" s="19">
        <f>SUM(G59)</f>
        <v>11050</v>
      </c>
      <c r="H58" s="19">
        <f>SUM(H60:H62)</f>
        <v>11050</v>
      </c>
      <c r="I58" s="12">
        <f>SUM(I59:I62)</f>
        <v>0</v>
      </c>
      <c r="J58" s="17"/>
    </row>
    <row r="59" spans="1:10" ht="11.1" customHeight="1" thickTop="1">
      <c r="A59" s="122">
        <v>12</v>
      </c>
      <c r="B59" s="124">
        <v>801</v>
      </c>
      <c r="C59" s="124">
        <v>80195</v>
      </c>
      <c r="D59" s="124"/>
      <c r="E59" s="126" t="s">
        <v>37</v>
      </c>
      <c r="F59" s="128">
        <v>11050</v>
      </c>
      <c r="G59" s="131">
        <v>11050</v>
      </c>
      <c r="I59" s="72">
        <v>0</v>
      </c>
      <c r="J59" s="64" t="s">
        <v>43</v>
      </c>
    </row>
    <row r="60" spans="1:10" ht="3.75" customHeight="1">
      <c r="A60" s="46"/>
      <c r="B60" s="39"/>
      <c r="C60" s="39"/>
      <c r="D60" s="39"/>
      <c r="E60" s="41"/>
      <c r="F60" s="129"/>
      <c r="G60" s="132"/>
      <c r="H60" s="31"/>
      <c r="I60" s="54"/>
      <c r="J60" s="51"/>
    </row>
    <row r="61" spans="1:10" ht="11.1" customHeight="1">
      <c r="A61" s="46"/>
      <c r="B61" s="39"/>
      <c r="C61" s="39"/>
      <c r="D61" s="39">
        <v>6069</v>
      </c>
      <c r="E61" s="41"/>
      <c r="F61" s="129"/>
      <c r="G61" s="132"/>
      <c r="H61" s="32"/>
      <c r="I61" s="48"/>
      <c r="J61" s="51"/>
    </row>
    <row r="62" spans="1:10" ht="15.75" customHeight="1" thickBot="1">
      <c r="A62" s="123"/>
      <c r="B62" s="125"/>
      <c r="C62" s="125"/>
      <c r="D62" s="125"/>
      <c r="E62" s="127"/>
      <c r="F62" s="130"/>
      <c r="G62" s="133"/>
      <c r="H62" s="30">
        <v>11050</v>
      </c>
      <c r="I62" s="33"/>
      <c r="J62" s="65"/>
    </row>
    <row r="63" spans="1:10" s="2" customFormat="1" ht="19.5" customHeight="1" thickTop="1" thickBot="1">
      <c r="A63" s="16"/>
      <c r="B63" s="5">
        <v>900</v>
      </c>
      <c r="C63" s="5"/>
      <c r="D63" s="5"/>
      <c r="E63" s="5"/>
      <c r="F63" s="12">
        <f>SUM(F64:F97)</f>
        <v>2832617</v>
      </c>
      <c r="G63" s="19">
        <f>SUM(G64:G97)</f>
        <v>499321</v>
      </c>
      <c r="H63" s="19">
        <f>SUM(H64:H97)</f>
        <v>330737</v>
      </c>
      <c r="I63" s="12">
        <f>SUM(I64:I97)</f>
        <v>168584</v>
      </c>
      <c r="J63" s="17"/>
    </row>
    <row r="64" spans="1:10" ht="21.75" customHeight="1" thickTop="1">
      <c r="A64" s="122">
        <v>13</v>
      </c>
      <c r="B64" s="124">
        <v>900</v>
      </c>
      <c r="C64" s="124">
        <v>90019</v>
      </c>
      <c r="D64" s="23">
        <v>6059</v>
      </c>
      <c r="E64" s="126" t="s">
        <v>31</v>
      </c>
      <c r="F64" s="151">
        <v>1174680</v>
      </c>
      <c r="G64" s="151">
        <f>H64+I64+I65+I66</f>
        <v>70000</v>
      </c>
      <c r="H64" s="27">
        <v>24588</v>
      </c>
      <c r="I64" s="28">
        <v>0</v>
      </c>
      <c r="J64" s="34" t="s">
        <v>44</v>
      </c>
    </row>
    <row r="65" spans="1:10" ht="17.25" customHeight="1">
      <c r="A65" s="46"/>
      <c r="B65" s="39"/>
      <c r="C65" s="39"/>
      <c r="D65" s="24">
        <v>6057</v>
      </c>
      <c r="E65" s="41"/>
      <c r="F65" s="42"/>
      <c r="G65" s="42"/>
      <c r="H65" s="25"/>
      <c r="I65" s="29">
        <v>40631</v>
      </c>
      <c r="J65" s="22" t="s">
        <v>35</v>
      </c>
    </row>
    <row r="66" spans="1:10" ht="9" customHeight="1">
      <c r="A66" s="46"/>
      <c r="B66" s="39"/>
      <c r="C66" s="39"/>
      <c r="D66" s="98">
        <v>6059</v>
      </c>
      <c r="E66" s="41"/>
      <c r="F66" s="42"/>
      <c r="G66" s="42"/>
      <c r="H66" s="25"/>
      <c r="I66" s="152">
        <v>4781</v>
      </c>
      <c r="J66" s="51" t="s">
        <v>36</v>
      </c>
    </row>
    <row r="67" spans="1:10" ht="13.5" customHeight="1">
      <c r="A67" s="46"/>
      <c r="B67" s="39"/>
      <c r="C67" s="39"/>
      <c r="D67" s="99"/>
      <c r="E67" s="41"/>
      <c r="F67" s="42"/>
      <c r="G67" s="42"/>
      <c r="H67" s="26"/>
      <c r="I67" s="153"/>
      <c r="J67" s="57"/>
    </row>
    <row r="68" spans="1:10" ht="11.1" customHeight="1">
      <c r="A68" s="46">
        <v>14</v>
      </c>
      <c r="B68" s="39">
        <v>900</v>
      </c>
      <c r="C68" s="39">
        <v>90019</v>
      </c>
      <c r="D68" s="39">
        <v>6050</v>
      </c>
      <c r="E68" s="40" t="s">
        <v>26</v>
      </c>
      <c r="F68" s="42">
        <v>808412</v>
      </c>
      <c r="G68" s="42">
        <v>108412</v>
      </c>
      <c r="H68" s="43">
        <v>108412</v>
      </c>
      <c r="I68" s="44">
        <v>0</v>
      </c>
      <c r="J68" s="45" t="s">
        <v>42</v>
      </c>
    </row>
    <row r="69" spans="1:10" ht="7.5" customHeight="1">
      <c r="A69" s="46"/>
      <c r="B69" s="39"/>
      <c r="C69" s="39"/>
      <c r="D69" s="39"/>
      <c r="E69" s="41"/>
      <c r="F69" s="42"/>
      <c r="G69" s="42"/>
      <c r="H69" s="43"/>
      <c r="I69" s="44"/>
      <c r="J69" s="45"/>
    </row>
    <row r="70" spans="1:10" ht="6.75" customHeight="1">
      <c r="A70" s="46"/>
      <c r="B70" s="39"/>
      <c r="C70" s="39"/>
      <c r="D70" s="39"/>
      <c r="E70" s="41"/>
      <c r="F70" s="42"/>
      <c r="G70" s="42"/>
      <c r="H70" s="43"/>
      <c r="I70" s="44"/>
      <c r="J70" s="45"/>
    </row>
    <row r="71" spans="1:10" ht="21.75" customHeight="1">
      <c r="A71" s="46"/>
      <c r="B71" s="39"/>
      <c r="C71" s="39"/>
      <c r="D71" s="39"/>
      <c r="E71" s="41"/>
      <c r="F71" s="42"/>
      <c r="G71" s="42"/>
      <c r="H71" s="43"/>
      <c r="I71" s="44"/>
      <c r="J71" s="45"/>
    </row>
    <row r="72" spans="1:10" ht="11.1" customHeight="1">
      <c r="A72" s="46">
        <v>15</v>
      </c>
      <c r="B72" s="39">
        <v>900</v>
      </c>
      <c r="C72" s="39">
        <v>90019</v>
      </c>
      <c r="D72" s="39">
        <v>6050</v>
      </c>
      <c r="E72" s="40" t="s">
        <v>32</v>
      </c>
      <c r="F72" s="42">
        <v>479565</v>
      </c>
      <c r="G72" s="42">
        <v>20000</v>
      </c>
      <c r="H72" s="43">
        <v>20000</v>
      </c>
      <c r="I72" s="44">
        <v>0</v>
      </c>
      <c r="J72" s="45" t="s">
        <v>42</v>
      </c>
    </row>
    <row r="73" spans="1:10" ht="8.25" customHeight="1">
      <c r="A73" s="46"/>
      <c r="B73" s="39"/>
      <c r="C73" s="39"/>
      <c r="D73" s="39"/>
      <c r="E73" s="41"/>
      <c r="F73" s="42"/>
      <c r="G73" s="42"/>
      <c r="H73" s="43"/>
      <c r="I73" s="44"/>
      <c r="J73" s="45"/>
    </row>
    <row r="74" spans="1:10" ht="11.1" customHeight="1">
      <c r="A74" s="46"/>
      <c r="B74" s="39"/>
      <c r="C74" s="39"/>
      <c r="D74" s="39"/>
      <c r="E74" s="41"/>
      <c r="F74" s="42"/>
      <c r="G74" s="42"/>
      <c r="H74" s="43"/>
      <c r="I74" s="44"/>
      <c r="J74" s="45"/>
    </row>
    <row r="75" spans="1:10" ht="14.25" customHeight="1">
      <c r="A75" s="46"/>
      <c r="B75" s="39"/>
      <c r="C75" s="39"/>
      <c r="D75" s="39"/>
      <c r="E75" s="41"/>
      <c r="F75" s="42"/>
      <c r="G75" s="42"/>
      <c r="H75" s="43"/>
      <c r="I75" s="44"/>
      <c r="J75" s="45"/>
    </row>
    <row r="76" spans="1:10" ht="11.1" customHeight="1">
      <c r="A76" s="46">
        <v>16</v>
      </c>
      <c r="B76" s="39">
        <v>900</v>
      </c>
      <c r="C76" s="39">
        <v>90095</v>
      </c>
      <c r="D76" s="39">
        <v>6050</v>
      </c>
      <c r="E76" s="148" t="s">
        <v>39</v>
      </c>
      <c r="F76" s="42">
        <v>218960</v>
      </c>
      <c r="G76" s="42">
        <v>149909</v>
      </c>
      <c r="H76" s="43">
        <v>5000</v>
      </c>
      <c r="I76" s="44">
        <v>0</v>
      </c>
      <c r="J76" s="49" t="s">
        <v>47</v>
      </c>
    </row>
    <row r="77" spans="1:10" ht="25.5" customHeight="1">
      <c r="A77" s="46"/>
      <c r="B77" s="39"/>
      <c r="C77" s="39"/>
      <c r="D77" s="39"/>
      <c r="E77" s="149"/>
      <c r="F77" s="42"/>
      <c r="G77" s="42"/>
      <c r="H77" s="43"/>
      <c r="I77" s="44"/>
      <c r="J77" s="50"/>
    </row>
    <row r="78" spans="1:10" ht="9.75" customHeight="1">
      <c r="A78" s="46"/>
      <c r="B78" s="39"/>
      <c r="C78" s="39"/>
      <c r="D78" s="97">
        <v>6057</v>
      </c>
      <c r="E78" s="149"/>
      <c r="F78" s="42"/>
      <c r="G78" s="42"/>
      <c r="H78" s="103">
        <v>0</v>
      </c>
      <c r="I78" s="47">
        <v>123172</v>
      </c>
      <c r="J78" s="51" t="s">
        <v>48</v>
      </c>
    </row>
    <row r="79" spans="1:10" ht="14.25" customHeight="1">
      <c r="A79" s="46"/>
      <c r="B79" s="39"/>
      <c r="C79" s="39"/>
      <c r="D79" s="150"/>
      <c r="E79" s="149"/>
      <c r="F79" s="42"/>
      <c r="G79" s="42"/>
      <c r="H79" s="154"/>
      <c r="I79" s="48"/>
      <c r="J79" s="51"/>
    </row>
    <row r="80" spans="1:10" ht="9.75" customHeight="1">
      <c r="A80" s="46"/>
      <c r="B80" s="39"/>
      <c r="C80" s="39"/>
      <c r="D80" s="98">
        <v>6059</v>
      </c>
      <c r="E80" s="149"/>
      <c r="F80" s="42"/>
      <c r="G80" s="42"/>
      <c r="H80" s="52">
        <v>21737</v>
      </c>
      <c r="I80" s="54">
        <v>0</v>
      </c>
      <c r="J80" s="56" t="s">
        <v>49</v>
      </c>
    </row>
    <row r="81" spans="1:10" ht="32.25" customHeight="1">
      <c r="A81" s="46"/>
      <c r="B81" s="39"/>
      <c r="C81" s="39"/>
      <c r="D81" s="99"/>
      <c r="E81" s="149"/>
      <c r="F81" s="42"/>
      <c r="G81" s="42"/>
      <c r="H81" s="53"/>
      <c r="I81" s="55"/>
      <c r="J81" s="57"/>
    </row>
    <row r="82" spans="1:10" ht="8.25" customHeight="1">
      <c r="A82" s="46">
        <v>17</v>
      </c>
      <c r="B82" s="39">
        <v>900</v>
      </c>
      <c r="C82" s="39">
        <v>90095</v>
      </c>
      <c r="D82" s="39">
        <v>6059</v>
      </c>
      <c r="E82" s="40" t="s">
        <v>40</v>
      </c>
      <c r="F82" s="42">
        <v>6000</v>
      </c>
      <c r="G82" s="42">
        <v>6000</v>
      </c>
      <c r="H82" s="43">
        <v>6000</v>
      </c>
      <c r="I82" s="44">
        <v>0</v>
      </c>
      <c r="J82" s="45" t="s">
        <v>43</v>
      </c>
    </row>
    <row r="83" spans="1:10" ht="7.5" customHeight="1">
      <c r="A83" s="46"/>
      <c r="B83" s="39"/>
      <c r="C83" s="39"/>
      <c r="D83" s="39"/>
      <c r="E83" s="41"/>
      <c r="F83" s="42"/>
      <c r="G83" s="42"/>
      <c r="H83" s="43"/>
      <c r="I83" s="44"/>
      <c r="J83" s="45"/>
    </row>
    <row r="84" spans="1:10" ht="9" customHeight="1">
      <c r="A84" s="46"/>
      <c r="B84" s="39"/>
      <c r="C84" s="39"/>
      <c r="D84" s="39"/>
      <c r="E84" s="41"/>
      <c r="F84" s="42"/>
      <c r="G84" s="42"/>
      <c r="H84" s="43"/>
      <c r="I84" s="44"/>
      <c r="J84" s="45"/>
    </row>
    <row r="85" spans="1:10" ht="36.75" customHeight="1">
      <c r="A85" s="46"/>
      <c r="B85" s="39"/>
      <c r="C85" s="39"/>
      <c r="D85" s="39"/>
      <c r="E85" s="41"/>
      <c r="F85" s="42"/>
      <c r="G85" s="42"/>
      <c r="H85" s="43"/>
      <c r="I85" s="44"/>
      <c r="J85" s="45"/>
    </row>
    <row r="86" spans="1:10" ht="8.25" customHeight="1">
      <c r="A86" s="46">
        <v>18</v>
      </c>
      <c r="B86" s="39">
        <v>900</v>
      </c>
      <c r="C86" s="39">
        <v>90095</v>
      </c>
      <c r="D86" s="39">
        <v>6050</v>
      </c>
      <c r="E86" s="40" t="s">
        <v>50</v>
      </c>
      <c r="F86" s="42">
        <v>25000</v>
      </c>
      <c r="G86" s="42">
        <v>25000</v>
      </c>
      <c r="H86" s="43">
        <v>25000</v>
      </c>
      <c r="I86" s="44">
        <v>0</v>
      </c>
      <c r="J86" s="45" t="s">
        <v>43</v>
      </c>
    </row>
    <row r="87" spans="1:10" ht="7.5" customHeight="1">
      <c r="A87" s="46"/>
      <c r="B87" s="39"/>
      <c r="C87" s="39"/>
      <c r="D87" s="39"/>
      <c r="E87" s="41"/>
      <c r="F87" s="42"/>
      <c r="G87" s="42"/>
      <c r="H87" s="43"/>
      <c r="I87" s="44"/>
      <c r="J87" s="45"/>
    </row>
    <row r="88" spans="1:10" ht="9" customHeight="1">
      <c r="A88" s="46"/>
      <c r="B88" s="39"/>
      <c r="C88" s="39"/>
      <c r="D88" s="39"/>
      <c r="E88" s="41"/>
      <c r="F88" s="42"/>
      <c r="G88" s="42"/>
      <c r="H88" s="43"/>
      <c r="I88" s="44"/>
      <c r="J88" s="45"/>
    </row>
    <row r="89" spans="1:10" ht="15" customHeight="1">
      <c r="A89" s="46"/>
      <c r="B89" s="39"/>
      <c r="C89" s="39"/>
      <c r="D89" s="39"/>
      <c r="E89" s="41"/>
      <c r="F89" s="42"/>
      <c r="G89" s="42"/>
      <c r="H89" s="43"/>
      <c r="I89" s="44"/>
      <c r="J89" s="45"/>
    </row>
    <row r="90" spans="1:10" ht="8.25" customHeight="1">
      <c r="A90" s="46">
        <v>19</v>
      </c>
      <c r="B90" s="39">
        <v>900</v>
      </c>
      <c r="C90" s="39">
        <v>90095</v>
      </c>
      <c r="D90" s="39">
        <v>6050</v>
      </c>
      <c r="E90" s="40" t="s">
        <v>51</v>
      </c>
      <c r="F90" s="42">
        <v>100000</v>
      </c>
      <c r="G90" s="42">
        <v>100000</v>
      </c>
      <c r="H90" s="43">
        <v>100000</v>
      </c>
      <c r="I90" s="44">
        <v>0</v>
      </c>
      <c r="J90" s="45" t="s">
        <v>43</v>
      </c>
    </row>
    <row r="91" spans="1:10" ht="7.5" customHeight="1">
      <c r="A91" s="46"/>
      <c r="B91" s="39"/>
      <c r="C91" s="39"/>
      <c r="D91" s="39"/>
      <c r="E91" s="41"/>
      <c r="F91" s="42"/>
      <c r="G91" s="42"/>
      <c r="H91" s="43"/>
      <c r="I91" s="44"/>
      <c r="J91" s="45"/>
    </row>
    <row r="92" spans="1:10" ht="9" customHeight="1">
      <c r="A92" s="46"/>
      <c r="B92" s="39"/>
      <c r="C92" s="39"/>
      <c r="D92" s="39"/>
      <c r="E92" s="41"/>
      <c r="F92" s="42"/>
      <c r="G92" s="42"/>
      <c r="H92" s="43"/>
      <c r="I92" s="44"/>
      <c r="J92" s="45"/>
    </row>
    <row r="93" spans="1:10" ht="15" customHeight="1">
      <c r="A93" s="46"/>
      <c r="B93" s="39"/>
      <c r="C93" s="39"/>
      <c r="D93" s="39"/>
      <c r="E93" s="41"/>
      <c r="F93" s="42"/>
      <c r="G93" s="42"/>
      <c r="H93" s="43"/>
      <c r="I93" s="44"/>
      <c r="J93" s="45"/>
    </row>
    <row r="94" spans="1:10" ht="8.25" customHeight="1">
      <c r="A94" s="46">
        <v>20</v>
      </c>
      <c r="B94" s="39">
        <v>900</v>
      </c>
      <c r="C94" s="39">
        <v>90095</v>
      </c>
      <c r="D94" s="39">
        <v>6050</v>
      </c>
      <c r="E94" s="40" t="s">
        <v>33</v>
      </c>
      <c r="F94" s="42">
        <v>20000</v>
      </c>
      <c r="G94" s="42">
        <v>20000</v>
      </c>
      <c r="H94" s="43">
        <v>20000</v>
      </c>
      <c r="I94" s="44">
        <v>0</v>
      </c>
      <c r="J94" s="45" t="s">
        <v>43</v>
      </c>
    </row>
    <row r="95" spans="1:10" ht="7.5" customHeight="1">
      <c r="A95" s="46"/>
      <c r="B95" s="39"/>
      <c r="C95" s="39"/>
      <c r="D95" s="39"/>
      <c r="E95" s="41"/>
      <c r="F95" s="42"/>
      <c r="G95" s="42"/>
      <c r="H95" s="43"/>
      <c r="I95" s="44"/>
      <c r="J95" s="45"/>
    </row>
    <row r="96" spans="1:10" ht="9" customHeight="1">
      <c r="A96" s="46"/>
      <c r="B96" s="39"/>
      <c r="C96" s="39"/>
      <c r="D96" s="39"/>
      <c r="E96" s="41"/>
      <c r="F96" s="42"/>
      <c r="G96" s="42"/>
      <c r="H96" s="43"/>
      <c r="I96" s="44"/>
      <c r="J96" s="45"/>
    </row>
    <row r="97" spans="1:10" ht="15" customHeight="1" thickBot="1">
      <c r="A97" s="46"/>
      <c r="B97" s="39"/>
      <c r="C97" s="39"/>
      <c r="D97" s="39"/>
      <c r="E97" s="41"/>
      <c r="F97" s="42"/>
      <c r="G97" s="42"/>
      <c r="H97" s="43"/>
      <c r="I97" s="44"/>
      <c r="J97" s="45"/>
    </row>
    <row r="98" spans="1:10" s="3" customFormat="1" ht="22.5" customHeight="1" thickTop="1" thickBot="1">
      <c r="A98" s="118" t="s">
        <v>1</v>
      </c>
      <c r="B98" s="118"/>
      <c r="C98" s="118"/>
      <c r="D98" s="118"/>
      <c r="E98" s="119"/>
      <c r="F98" s="6">
        <f>SUM(F9+F34+F43+F48+F53+F58+F63)</f>
        <v>9415344</v>
      </c>
      <c r="G98" s="6">
        <f>SUM(G9+G34+G43+G48+G53+G58+G63)</f>
        <v>1227826</v>
      </c>
      <c r="H98" s="6">
        <f>SUM(H9+H34+H43+H48+H53+H58+H63)</f>
        <v>1059242</v>
      </c>
      <c r="I98" s="6">
        <f>SUM(I9+I34+I43+I48+I53+I58+I63)</f>
        <v>168584</v>
      </c>
      <c r="J98" s="7"/>
    </row>
    <row r="99" spans="1:10" ht="13.5" thickTop="1"/>
  </sheetData>
  <mergeCells count="225">
    <mergeCell ref="D39:D42"/>
    <mergeCell ref="E39:E42"/>
    <mergeCell ref="F39:F42"/>
    <mergeCell ref="H39:H42"/>
    <mergeCell ref="I54:I57"/>
    <mergeCell ref="J54:J57"/>
    <mergeCell ref="A44:A47"/>
    <mergeCell ref="B44:B47"/>
    <mergeCell ref="C44:C47"/>
    <mergeCell ref="E44:E47"/>
    <mergeCell ref="A39:A42"/>
    <mergeCell ref="B39:B42"/>
    <mergeCell ref="C39:C42"/>
    <mergeCell ref="I39:I42"/>
    <mergeCell ref="J39:J42"/>
    <mergeCell ref="D44:D45"/>
    <mergeCell ref="D46:D47"/>
    <mergeCell ref="F44:F47"/>
    <mergeCell ref="D49:D52"/>
    <mergeCell ref="A64:A67"/>
    <mergeCell ref="B64:B67"/>
    <mergeCell ref="C64:C67"/>
    <mergeCell ref="A54:A57"/>
    <mergeCell ref="B54:B57"/>
    <mergeCell ref="C54:C57"/>
    <mergeCell ref="D54:D57"/>
    <mergeCell ref="E54:E57"/>
    <mergeCell ref="F54:F57"/>
    <mergeCell ref="J94:J97"/>
    <mergeCell ref="J72:J75"/>
    <mergeCell ref="D59:D60"/>
    <mergeCell ref="D61:D62"/>
    <mergeCell ref="I76:I77"/>
    <mergeCell ref="J68:J71"/>
    <mergeCell ref="E64:E67"/>
    <mergeCell ref="F64:F67"/>
    <mergeCell ref="G64:G67"/>
    <mergeCell ref="D66:D67"/>
    <mergeCell ref="I66:I67"/>
    <mergeCell ref="I72:I75"/>
    <mergeCell ref="I94:I97"/>
    <mergeCell ref="J66:J67"/>
    <mergeCell ref="I59:I61"/>
    <mergeCell ref="D82:D85"/>
    <mergeCell ref="E82:E85"/>
    <mergeCell ref="F82:F85"/>
    <mergeCell ref="G82:G85"/>
    <mergeCell ref="H82:H85"/>
    <mergeCell ref="J82:J85"/>
    <mergeCell ref="I82:I85"/>
    <mergeCell ref="J59:J62"/>
    <mergeCell ref="H78:H79"/>
    <mergeCell ref="A94:A97"/>
    <mergeCell ref="B94:B97"/>
    <mergeCell ref="C94:C97"/>
    <mergeCell ref="D94:D97"/>
    <mergeCell ref="E94:E97"/>
    <mergeCell ref="F94:F97"/>
    <mergeCell ref="D76:D77"/>
    <mergeCell ref="H76:H77"/>
    <mergeCell ref="A76:A81"/>
    <mergeCell ref="B76:B81"/>
    <mergeCell ref="C76:C81"/>
    <mergeCell ref="E76:E81"/>
    <mergeCell ref="F76:F81"/>
    <mergeCell ref="G76:G81"/>
    <mergeCell ref="G94:G97"/>
    <mergeCell ref="H94:H97"/>
    <mergeCell ref="A82:A85"/>
    <mergeCell ref="B82:B85"/>
    <mergeCell ref="C82:C85"/>
    <mergeCell ref="A90:A93"/>
    <mergeCell ref="B90:B93"/>
    <mergeCell ref="C90:C93"/>
    <mergeCell ref="D78:D79"/>
    <mergeCell ref="D80:D81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A98:E98"/>
    <mergeCell ref="H49:H52"/>
    <mergeCell ref="A59:A62"/>
    <mergeCell ref="B59:B62"/>
    <mergeCell ref="C59:C62"/>
    <mergeCell ref="E59:E62"/>
    <mergeCell ref="F59:F62"/>
    <mergeCell ref="G59:G62"/>
    <mergeCell ref="G49:G52"/>
    <mergeCell ref="G54:G57"/>
    <mergeCell ref="H54:H57"/>
    <mergeCell ref="A72:A75"/>
    <mergeCell ref="B72:B75"/>
    <mergeCell ref="C72:C75"/>
    <mergeCell ref="D72:D75"/>
    <mergeCell ref="E72:E75"/>
    <mergeCell ref="F72:F75"/>
    <mergeCell ref="G72:G75"/>
    <mergeCell ref="H72:H75"/>
    <mergeCell ref="A49:A52"/>
    <mergeCell ref="B49:B52"/>
    <mergeCell ref="C49:C52"/>
    <mergeCell ref="E49:E52"/>
    <mergeCell ref="F49:F52"/>
    <mergeCell ref="B18:B21"/>
    <mergeCell ref="C18:C21"/>
    <mergeCell ref="D18:D21"/>
    <mergeCell ref="E18:E21"/>
    <mergeCell ref="F18:F21"/>
    <mergeCell ref="G35:G38"/>
    <mergeCell ref="I18:I21"/>
    <mergeCell ref="A30:A33"/>
    <mergeCell ref="B30:B33"/>
    <mergeCell ref="C30:C33"/>
    <mergeCell ref="D30:D33"/>
    <mergeCell ref="E30:E33"/>
    <mergeCell ref="F30:F33"/>
    <mergeCell ref="H18:H21"/>
    <mergeCell ref="G18:G21"/>
    <mergeCell ref="A35:A38"/>
    <mergeCell ref="B35:B38"/>
    <mergeCell ref="C35:C38"/>
    <mergeCell ref="D35:D38"/>
    <mergeCell ref="E35:E38"/>
    <mergeCell ref="F35:F38"/>
    <mergeCell ref="H35:H38"/>
    <mergeCell ref="I35:I38"/>
    <mergeCell ref="J18:J21"/>
    <mergeCell ref="H30:H33"/>
    <mergeCell ref="J14:J17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J26:J29"/>
    <mergeCell ref="G30:G33"/>
    <mergeCell ref="A18:A21"/>
    <mergeCell ref="I5:I7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H1:J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J10:J13"/>
    <mergeCell ref="A2:J2"/>
    <mergeCell ref="A3:A7"/>
    <mergeCell ref="B3:B7"/>
    <mergeCell ref="C3:C7"/>
    <mergeCell ref="D3:D7"/>
    <mergeCell ref="E3:E7"/>
    <mergeCell ref="F3:F7"/>
    <mergeCell ref="G3:I3"/>
    <mergeCell ref="J3:J7"/>
    <mergeCell ref="G4:G7"/>
    <mergeCell ref="H4:I4"/>
    <mergeCell ref="H5:H7"/>
    <mergeCell ref="I78:I79"/>
    <mergeCell ref="J76:J77"/>
    <mergeCell ref="J78:J79"/>
    <mergeCell ref="H80:H81"/>
    <mergeCell ref="I80:I81"/>
    <mergeCell ref="J80:J81"/>
    <mergeCell ref="I30:I33"/>
    <mergeCell ref="J30:J33"/>
    <mergeCell ref="G44:G47"/>
    <mergeCell ref="J44:J47"/>
    <mergeCell ref="H44:H45"/>
    <mergeCell ref="I44:I45"/>
    <mergeCell ref="H46:H47"/>
    <mergeCell ref="I46:I47"/>
    <mergeCell ref="G39:G42"/>
    <mergeCell ref="I49:I52"/>
    <mergeCell ref="J35:J38"/>
    <mergeCell ref="J49:J52"/>
    <mergeCell ref="D90:D93"/>
    <mergeCell ref="E90:E93"/>
    <mergeCell ref="F90:F93"/>
    <mergeCell ref="G90:G93"/>
    <mergeCell ref="H90:H93"/>
    <mergeCell ref="I90:I93"/>
    <mergeCell ref="J90:J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J86:J89"/>
  </mergeCells>
  <pageMargins left="0.39370078740157483" right="0" top="0.19685039370078741" bottom="0.19685039370078741" header="0.19685039370078741" footer="0.19685039370078741"/>
  <pageSetup paperSize="9" scale="9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2013-12-10T10:15:23Z</cp:lastPrinted>
  <dcterms:created xsi:type="dcterms:W3CDTF">2008-11-10T09:21:17Z</dcterms:created>
  <dcterms:modified xsi:type="dcterms:W3CDTF">2014-01-27T08:31:35Z</dcterms:modified>
</cp:coreProperties>
</file>